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<sst xmlns="http://schemas.openxmlformats.org/spreadsheetml/2006/main" count="55" uniqueCount="35">
  <si>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Задание 1</t>
  </si>
  <si>
    <t>Задание 2</t>
  </si>
  <si>
    <t>Всего</t>
  </si>
  <si>
    <t>Место</t>
  </si>
  <si>
    <t>Код</t>
  </si>
  <si>
    <t>Ключ</t>
  </si>
  <si>
    <t>Нормализация</t>
  </si>
  <si>
    <t>Тип связи</t>
  </si>
  <si>
    <t>Нет связи</t>
  </si>
  <si>
    <t>Лишняя связь</t>
  </si>
  <si>
    <t>Нет требования</t>
  </si>
  <si>
    <t>Нет атрибута</t>
  </si>
  <si>
    <t>Итого</t>
  </si>
  <si>
    <t>Нет результата</t>
  </si>
  <si>
    <t>Синтаксис</t>
  </si>
  <si>
    <t>ФИО</t>
  </si>
  <si>
    <t>Группа</t>
  </si>
  <si>
    <t>Четвериков Михаил Алексеевич</t>
  </si>
  <si>
    <t>8В91</t>
  </si>
  <si>
    <t>Бережной Дмитрий Николаевич</t>
  </si>
  <si>
    <t>8В92</t>
  </si>
  <si>
    <t>Казиев Александр Борисович</t>
  </si>
  <si>
    <t>8В11</t>
  </si>
  <si>
    <t>Петрова Дарья Игоревна</t>
  </si>
  <si>
    <t>Баглаева Елена Алексеевна</t>
  </si>
  <si>
    <t>8В13</t>
  </si>
  <si>
    <t>Смалёха Максим Викторович</t>
  </si>
  <si>
    <t>Тё Дмитрий Юрьевич</t>
  </si>
  <si>
    <t>8Б00</t>
  </si>
  <si>
    <t>Хасаева Диана Зуфаровна</t>
  </si>
  <si>
    <t>8В03</t>
  </si>
  <si>
    <t>Чугаев Михаил Игоревич</t>
  </si>
  <si>
    <t>Скроботов Андрей Сергеевич</t>
  </si>
  <si>
    <t>Лунегов Виталий Юрьевич</t>
  </si>
  <si>
    <t>17В10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</si>
</sst>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R13" sqref="R13"/>
    </sheetView>
  </sheetViews>
  <sheetFormatPr defaultColWidth="11.57421875" defaultRowHeight="12.75"/>
  <cols>
    <col min="1" max="1" width="6.57421875" style="1" customWidth="1"/>
    <col min="2" max="2" width="44.57421875" style="1" customWidth="1"/>
    <col min="3" max="3" width="10.00390625" style="1" customWidth="1"/>
    <col min="4" max="4" width="7.28125" style="2" hidden="1" customWidth="1"/>
    <col min="5" max="5" width="18.00390625" style="2" hidden="1" customWidth="1"/>
    <col min="6" max="6" width="12.8515625" style="2" hidden="1" customWidth="1"/>
    <col min="7" max="7" width="12.57421875" style="2" hidden="1" customWidth="1"/>
    <col min="8" max="8" width="17.421875" style="2" hidden="1" customWidth="1"/>
    <col min="9" max="9" width="19.28125" style="2" hidden="1" customWidth="1"/>
    <col min="10" max="10" width="20.140625" style="2" hidden="1" customWidth="1"/>
    <col min="11" max="11" width="14.421875" style="2" customWidth="1"/>
    <col min="12" max="12" width="18.421875" style="2" hidden="1" customWidth="1"/>
    <col min="13" max="13" width="14.7109375" style="2" hidden="1" customWidth="1"/>
    <col min="14" max="14" width="14.421875" style="2" customWidth="1"/>
    <col min="15" max="16384" width="11.57421875" style="2" customWidth="1"/>
  </cols>
  <sheetData>
    <row r="1" spans="1:16" ht="18.75">
      <c r="A1" s="14"/>
      <c r="B1" s="14"/>
      <c r="C1" s="14"/>
      <c r="D1" s="16" t="s">
        <v>0</v>
      </c>
      <c r="E1" s="16"/>
      <c r="F1" s="16"/>
      <c r="G1" s="16"/>
      <c r="H1" s="16"/>
      <c r="I1" s="16"/>
      <c r="J1" s="16"/>
      <c r="K1" s="16"/>
      <c r="L1" s="16" t="s">
        <v>1</v>
      </c>
      <c r="M1" s="16"/>
      <c r="N1" s="16"/>
      <c r="O1" s="16" t="s">
        <v>2</v>
      </c>
      <c r="P1" s="16" t="s">
        <v>3</v>
      </c>
    </row>
    <row r="2" spans="1:16" ht="18.75">
      <c r="A2" s="14" t="s">
        <v>4</v>
      </c>
      <c r="B2" s="14" t="s">
        <v>15</v>
      </c>
      <c r="C2" s="14" t="s">
        <v>16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12</v>
      </c>
      <c r="O2" s="16"/>
      <c r="P2" s="16"/>
    </row>
    <row r="3" spans="1:16" ht="20.25" customHeight="1">
      <c r="A3" s="3"/>
      <c r="B3" s="3"/>
      <c r="C3" s="3"/>
      <c r="D3" s="4">
        <v>4</v>
      </c>
      <c r="E3" s="4">
        <v>3</v>
      </c>
      <c r="F3" s="4">
        <v>3</v>
      </c>
      <c r="G3" s="4">
        <v>3</v>
      </c>
      <c r="H3" s="4">
        <v>2</v>
      </c>
      <c r="I3" s="4">
        <v>2</v>
      </c>
      <c r="J3" s="4">
        <v>1</v>
      </c>
      <c r="K3" s="4">
        <v>70</v>
      </c>
      <c r="L3" s="4">
        <v>30</v>
      </c>
      <c r="M3" s="4">
        <v>0.5</v>
      </c>
      <c r="N3" s="4">
        <v>30</v>
      </c>
      <c r="O3" s="4">
        <v>100</v>
      </c>
      <c r="P3" s="4"/>
    </row>
    <row r="4" spans="1:16" ht="18.75">
      <c r="A4" s="1">
        <v>1</v>
      </c>
      <c r="B4" s="1" t="s">
        <v>17</v>
      </c>
      <c r="C4" s="10" t="s">
        <v>18</v>
      </c>
      <c r="D4" s="2">
        <v>1</v>
      </c>
      <c r="F4" s="2">
        <v>2</v>
      </c>
      <c r="H4" s="2">
        <v>2</v>
      </c>
      <c r="J4" s="2">
        <v>2</v>
      </c>
      <c r="K4" s="2">
        <f aca="true" t="shared" si="0" ref="K4:K14">$K$3-(D4*$D$3+E4*$E$3+F4*$F$3+G4*$G$3+H4*$H$3+I4*$I$3+J4*$J$3)</f>
        <v>54</v>
      </c>
      <c r="N4" s="2">
        <f aca="true" t="shared" si="1" ref="N4:N14">L4-(M4*$M$3)</f>
        <v>0</v>
      </c>
      <c r="O4" s="2">
        <f aca="true" t="shared" si="2" ref="O4:O14">K4+N4</f>
        <v>54</v>
      </c>
      <c r="P4" s="2">
        <f aca="true" t="shared" si="3" ref="P4:P14">RANK(O4,$O$4:$O$14,0)</f>
        <v>6</v>
      </c>
    </row>
    <row r="5" spans="1:16" ht="18.75">
      <c r="A5" s="1">
        <v>2</v>
      </c>
      <c r="B5" s="1" t="s">
        <v>19</v>
      </c>
      <c r="C5" s="10" t="s">
        <v>20</v>
      </c>
      <c r="D5" s="2">
        <v>3</v>
      </c>
      <c r="E5" s="2">
        <v>1</v>
      </c>
      <c r="F5" s="2">
        <v>2</v>
      </c>
      <c r="H5" s="2">
        <v>1</v>
      </c>
      <c r="I5" s="2">
        <v>2</v>
      </c>
      <c r="K5" s="2">
        <f t="shared" si="0"/>
        <v>43</v>
      </c>
      <c r="N5" s="2">
        <f t="shared" si="1"/>
        <v>0</v>
      </c>
      <c r="O5" s="2">
        <f t="shared" si="2"/>
        <v>43</v>
      </c>
      <c r="P5" s="2">
        <f t="shared" si="3"/>
        <v>8</v>
      </c>
    </row>
    <row r="6" spans="1:16" ht="18.75">
      <c r="A6" s="1">
        <v>3</v>
      </c>
      <c r="B6" s="1" t="s">
        <v>21</v>
      </c>
      <c r="C6" s="10" t="s">
        <v>22</v>
      </c>
      <c r="H6" s="2">
        <v>6</v>
      </c>
      <c r="K6" s="2">
        <f t="shared" si="0"/>
        <v>58</v>
      </c>
      <c r="N6" s="2">
        <f t="shared" si="1"/>
        <v>0</v>
      </c>
      <c r="O6" s="2">
        <f t="shared" si="2"/>
        <v>58</v>
      </c>
      <c r="P6" s="2">
        <f t="shared" si="3"/>
        <v>5</v>
      </c>
    </row>
    <row r="7" spans="1:16" s="13" customFormat="1" ht="18.75">
      <c r="A7" s="11">
        <v>4</v>
      </c>
      <c r="B7" s="11" t="s">
        <v>23</v>
      </c>
      <c r="C7" s="12">
        <v>8890</v>
      </c>
      <c r="D7" s="13">
        <v>1</v>
      </c>
      <c r="K7" s="13">
        <f t="shared" si="0"/>
        <v>66</v>
      </c>
      <c r="L7" s="13">
        <v>13</v>
      </c>
      <c r="M7" s="13">
        <v>2</v>
      </c>
      <c r="N7" s="13">
        <f t="shared" si="1"/>
        <v>12</v>
      </c>
      <c r="O7" s="13">
        <f t="shared" si="2"/>
        <v>78</v>
      </c>
      <c r="P7" s="13">
        <f t="shared" si="3"/>
        <v>1</v>
      </c>
    </row>
    <row r="8" spans="1:16" s="13" customFormat="1" ht="18.75">
      <c r="A8" s="11">
        <v>5</v>
      </c>
      <c r="B8" s="11" t="s">
        <v>24</v>
      </c>
      <c r="C8" s="12" t="s">
        <v>25</v>
      </c>
      <c r="D8" s="13">
        <v>2</v>
      </c>
      <c r="I8" s="13">
        <v>1</v>
      </c>
      <c r="K8" s="13">
        <f t="shared" si="0"/>
        <v>60</v>
      </c>
      <c r="L8" s="13">
        <v>18</v>
      </c>
      <c r="M8" s="13">
        <v>2</v>
      </c>
      <c r="N8" s="13">
        <f t="shared" si="1"/>
        <v>17</v>
      </c>
      <c r="O8" s="13">
        <f t="shared" si="2"/>
        <v>77</v>
      </c>
      <c r="P8" s="13">
        <f t="shared" si="3"/>
        <v>2</v>
      </c>
    </row>
    <row r="9" spans="1:16" ht="18.75">
      <c r="A9" s="1">
        <v>6</v>
      </c>
      <c r="B9" s="1" t="s">
        <v>26</v>
      </c>
      <c r="C9" s="10" t="s">
        <v>25</v>
      </c>
      <c r="D9" s="2">
        <v>1</v>
      </c>
      <c r="F9" s="2">
        <v>7</v>
      </c>
      <c r="G9" s="2">
        <v>1</v>
      </c>
      <c r="K9" s="2">
        <f t="shared" si="0"/>
        <v>42</v>
      </c>
      <c r="N9" s="2">
        <f t="shared" si="1"/>
        <v>0</v>
      </c>
      <c r="O9" s="2">
        <f t="shared" si="2"/>
        <v>42</v>
      </c>
      <c r="P9" s="2">
        <f t="shared" si="3"/>
        <v>9</v>
      </c>
    </row>
    <row r="10" spans="1:16" s="13" customFormat="1" ht="18.75">
      <c r="A10" s="11">
        <v>7</v>
      </c>
      <c r="B10" s="11" t="s">
        <v>27</v>
      </c>
      <c r="C10" s="12" t="s">
        <v>28</v>
      </c>
      <c r="D10" s="13">
        <v>2</v>
      </c>
      <c r="I10" s="13">
        <v>1</v>
      </c>
      <c r="J10" s="13">
        <v>1</v>
      </c>
      <c r="K10" s="13">
        <f t="shared" si="0"/>
        <v>59</v>
      </c>
      <c r="L10" s="13">
        <v>3</v>
      </c>
      <c r="M10" s="13">
        <v>2</v>
      </c>
      <c r="N10" s="13">
        <f t="shared" si="1"/>
        <v>2</v>
      </c>
      <c r="O10" s="13">
        <f t="shared" si="2"/>
        <v>61</v>
      </c>
      <c r="P10" s="13">
        <f t="shared" si="3"/>
        <v>3</v>
      </c>
    </row>
    <row r="11" spans="1:16" ht="18.75">
      <c r="A11" s="1">
        <v>8</v>
      </c>
      <c r="B11" s="1" t="s">
        <v>29</v>
      </c>
      <c r="C11" s="10" t="s">
        <v>30</v>
      </c>
      <c r="D11" s="2">
        <v>4</v>
      </c>
      <c r="F11" s="2">
        <v>3</v>
      </c>
      <c r="G11" s="2">
        <v>10</v>
      </c>
      <c r="K11" s="2">
        <f t="shared" si="0"/>
        <v>15</v>
      </c>
      <c r="N11" s="2">
        <f t="shared" si="1"/>
        <v>0</v>
      </c>
      <c r="O11" s="2">
        <f t="shared" si="2"/>
        <v>15</v>
      </c>
      <c r="P11" s="2">
        <f t="shared" si="3"/>
        <v>11</v>
      </c>
    </row>
    <row r="12" spans="1:16" ht="18.75">
      <c r="A12" s="1">
        <v>9</v>
      </c>
      <c r="B12" s="1" t="s">
        <v>31</v>
      </c>
      <c r="C12" s="10" t="s">
        <v>25</v>
      </c>
      <c r="E12" s="2">
        <v>1</v>
      </c>
      <c r="F12" s="2">
        <v>3</v>
      </c>
      <c r="I12" s="2">
        <v>1</v>
      </c>
      <c r="K12" s="2">
        <f t="shared" si="0"/>
        <v>56</v>
      </c>
      <c r="L12" s="2">
        <v>5</v>
      </c>
      <c r="M12" s="2">
        <v>4</v>
      </c>
      <c r="N12" s="2">
        <f t="shared" si="1"/>
        <v>3</v>
      </c>
      <c r="O12" s="2">
        <f t="shared" si="2"/>
        <v>59</v>
      </c>
      <c r="P12" s="2">
        <f t="shared" si="3"/>
        <v>4</v>
      </c>
    </row>
    <row r="13" spans="1:16" ht="18.75">
      <c r="A13" s="1">
        <v>10</v>
      </c>
      <c r="B13" s="1" t="s">
        <v>32</v>
      </c>
      <c r="C13" s="10" t="s">
        <v>34</v>
      </c>
      <c r="D13" s="2">
        <v>2</v>
      </c>
      <c r="E13" s="2">
        <v>13</v>
      </c>
      <c r="I13" s="2">
        <v>1</v>
      </c>
      <c r="K13" s="2">
        <f t="shared" si="0"/>
        <v>21</v>
      </c>
      <c r="N13" s="2">
        <f t="shared" si="1"/>
        <v>0</v>
      </c>
      <c r="O13" s="2">
        <f t="shared" si="2"/>
        <v>21</v>
      </c>
      <c r="P13" s="2">
        <f t="shared" si="3"/>
        <v>10</v>
      </c>
    </row>
    <row r="14" spans="1:16" ht="18.75">
      <c r="A14" s="1">
        <v>11</v>
      </c>
      <c r="B14" s="1" t="s">
        <v>33</v>
      </c>
      <c r="C14" s="10" t="s">
        <v>34</v>
      </c>
      <c r="E14" s="2">
        <v>4</v>
      </c>
      <c r="F14" s="2">
        <v>3</v>
      </c>
      <c r="K14" s="2">
        <f t="shared" si="0"/>
        <v>49</v>
      </c>
      <c r="N14" s="2">
        <f t="shared" si="1"/>
        <v>0</v>
      </c>
      <c r="O14" s="2">
        <f t="shared" si="2"/>
        <v>49</v>
      </c>
      <c r="P14" s="2">
        <f t="shared" si="3"/>
        <v>7</v>
      </c>
    </row>
  </sheetData>
  <sheetProtection selectLockedCells="1" selectUnlockedCells="1"/>
  <mergeCells count="4">
    <mergeCell ref="D1:K1"/>
    <mergeCell ref="L1:N1"/>
    <mergeCell ref="O1:O2"/>
    <mergeCell ref="P1:P2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5.140625" style="5" customWidth="1"/>
    <col min="2" max="2" width="5.8515625" style="5" customWidth="1"/>
    <col min="3" max="3" width="14.140625" style="5" customWidth="1"/>
    <col min="4" max="4" width="10.57421875" style="5" customWidth="1"/>
    <col min="5" max="5" width="10.00390625" style="5" customWidth="1"/>
    <col min="6" max="6" width="13.421875" style="5" customWidth="1"/>
    <col min="7" max="7" width="15.421875" style="5" customWidth="1"/>
    <col min="8" max="8" width="13.421875" style="5" customWidth="1"/>
    <col min="9" max="9" width="6.7109375" style="5" customWidth="1"/>
    <col min="10" max="10" width="15.28125" style="5" customWidth="1"/>
    <col min="11" max="11" width="11.28125" style="5" customWidth="1"/>
    <col min="12" max="12" width="6.8515625" style="5" customWidth="1"/>
    <col min="13" max="13" width="6.421875" style="5" customWidth="1"/>
    <col min="14" max="14" width="6.7109375" style="5" customWidth="1"/>
    <col min="15" max="16384" width="11.57421875" style="5" customWidth="1"/>
  </cols>
  <sheetData>
    <row r="1" spans="1:14" ht="15">
      <c r="A1" s="6"/>
      <c r="B1" s="17" t="s">
        <v>0</v>
      </c>
      <c r="C1" s="17"/>
      <c r="D1" s="17"/>
      <c r="E1" s="17"/>
      <c r="F1" s="17"/>
      <c r="G1" s="17"/>
      <c r="H1" s="17"/>
      <c r="I1" s="17"/>
      <c r="J1" s="17" t="s">
        <v>1</v>
      </c>
      <c r="K1" s="17"/>
      <c r="L1" s="17"/>
      <c r="M1" s="17" t="s">
        <v>2</v>
      </c>
      <c r="N1" s="17" t="s">
        <v>3</v>
      </c>
    </row>
    <row r="2" spans="1:14" ht="15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12</v>
      </c>
      <c r="M2" s="17"/>
      <c r="N2" s="17"/>
    </row>
    <row r="3" spans="1:14" ht="15">
      <c r="A3" s="8"/>
      <c r="B3" s="9">
        <v>4</v>
      </c>
      <c r="C3" s="9">
        <v>3</v>
      </c>
      <c r="D3" s="9">
        <v>3</v>
      </c>
      <c r="E3" s="9">
        <v>3</v>
      </c>
      <c r="F3" s="9">
        <v>2</v>
      </c>
      <c r="G3" s="9">
        <v>2</v>
      </c>
      <c r="H3" s="9">
        <v>1</v>
      </c>
      <c r="I3" s="9">
        <v>70</v>
      </c>
      <c r="J3" s="9">
        <v>30</v>
      </c>
      <c r="K3" s="9">
        <v>0.5</v>
      </c>
      <c r="L3" s="9">
        <v>30</v>
      </c>
      <c r="M3" s="9">
        <v>100</v>
      </c>
      <c r="N3" s="9"/>
    </row>
    <row r="4" spans="1:14" ht="1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>
        <f aca="true" t="shared" si="0" ref="L4:L14">J4-(K4*$K$3)</f>
        <v>0</v>
      </c>
      <c r="M4" s="7"/>
      <c r="N4" s="7"/>
    </row>
    <row r="5" spans="1:14" ht="15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 t="shared" si="0"/>
        <v>0</v>
      </c>
      <c r="M5" s="7"/>
      <c r="N5" s="7"/>
    </row>
    <row r="6" spans="1:14" ht="15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>
        <f t="shared" si="0"/>
        <v>0</v>
      </c>
      <c r="M6" s="7"/>
      <c r="N6" s="7"/>
    </row>
    <row r="7" spans="1:14" ht="15">
      <c r="A7" s="6">
        <v>4</v>
      </c>
      <c r="B7" s="7"/>
      <c r="C7" s="7"/>
      <c r="D7" s="7"/>
      <c r="E7" s="7"/>
      <c r="F7" s="7"/>
      <c r="G7" s="7"/>
      <c r="H7" s="7"/>
      <c r="I7" s="7"/>
      <c r="J7" s="7">
        <v>13</v>
      </c>
      <c r="K7" s="7">
        <v>2</v>
      </c>
      <c r="L7" s="7">
        <f t="shared" si="0"/>
        <v>12</v>
      </c>
      <c r="M7" s="7"/>
      <c r="N7" s="7"/>
    </row>
    <row r="8" spans="1:14" ht="15">
      <c r="A8" s="6">
        <v>5</v>
      </c>
      <c r="B8" s="7"/>
      <c r="C8" s="7"/>
      <c r="D8" s="7"/>
      <c r="E8" s="7"/>
      <c r="F8" s="7"/>
      <c r="G8" s="7"/>
      <c r="H8" s="7"/>
      <c r="I8" s="7"/>
      <c r="J8" s="7">
        <v>18</v>
      </c>
      <c r="K8" s="7">
        <v>2</v>
      </c>
      <c r="L8" s="7">
        <f t="shared" si="0"/>
        <v>17</v>
      </c>
      <c r="M8" s="7"/>
      <c r="N8" s="7"/>
    </row>
    <row r="9" spans="1:14" ht="15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 t="shared" si="0"/>
        <v>0</v>
      </c>
      <c r="M9" s="7"/>
      <c r="N9" s="7"/>
    </row>
    <row r="10" spans="1:14" ht="15">
      <c r="A10" s="6">
        <v>7</v>
      </c>
      <c r="B10" s="7"/>
      <c r="C10" s="7"/>
      <c r="D10" s="7"/>
      <c r="E10" s="7"/>
      <c r="F10" s="7"/>
      <c r="G10" s="7"/>
      <c r="H10" s="7"/>
      <c r="I10" s="7"/>
      <c r="J10" s="7">
        <v>3</v>
      </c>
      <c r="K10" s="7">
        <v>2</v>
      </c>
      <c r="L10" s="7">
        <f t="shared" si="0"/>
        <v>2</v>
      </c>
      <c r="M10" s="7"/>
      <c r="N10" s="7"/>
    </row>
    <row r="11" spans="1:14" ht="15">
      <c r="A11" s="6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 t="shared" si="0"/>
        <v>0</v>
      </c>
      <c r="M11" s="7"/>
      <c r="N11" s="7"/>
    </row>
    <row r="12" spans="1:14" ht="15">
      <c r="A12" s="6">
        <v>9</v>
      </c>
      <c r="B12" s="7"/>
      <c r="C12" s="7"/>
      <c r="D12" s="7"/>
      <c r="E12" s="7"/>
      <c r="F12" s="7"/>
      <c r="G12" s="7"/>
      <c r="H12" s="7"/>
      <c r="I12" s="7"/>
      <c r="J12" s="7">
        <v>5</v>
      </c>
      <c r="K12" s="7">
        <v>4</v>
      </c>
      <c r="L12" s="7">
        <f t="shared" si="0"/>
        <v>3</v>
      </c>
      <c r="M12" s="7"/>
      <c r="N12" s="7"/>
    </row>
    <row r="13" spans="1:14" ht="15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 t="shared" si="0"/>
        <v>0</v>
      </c>
      <c r="M13" s="7"/>
      <c r="N13" s="7"/>
    </row>
    <row r="14" spans="1:14" ht="15">
      <c r="A14" s="6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f t="shared" si="0"/>
        <v>0</v>
      </c>
      <c r="M14" s="7"/>
      <c r="N14" s="7"/>
    </row>
  </sheetData>
  <sheetProtection selectLockedCells="1" selectUnlockedCells="1"/>
  <mergeCells count="4">
    <mergeCell ref="B1:I1"/>
    <mergeCell ref="J1:L1"/>
    <mergeCell ref="M1:M2"/>
    <mergeCell ref="N1:N2"/>
  </mergeCells>
  <printOptions/>
  <pageMargins left="0.22013888888888888" right="0.22013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VIKOSI</cp:lastModifiedBy>
  <cp:lastPrinted>2013-04-24T11:01:17Z</cp:lastPrinted>
  <dcterms:modified xsi:type="dcterms:W3CDTF">2013-04-26T01:21:50Z</dcterms:modified>
  <cp:category/>
  <cp:version/>
  <cp:contentType/>
  <cp:contentStatus/>
</cp:coreProperties>
</file>