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22020" windowHeight="9528" activeTab="2"/>
  </bookViews>
  <sheets>
    <sheet name="Соискатели" sheetId="1" r:id="rId1"/>
    <sheet name="Докторанты" sheetId="2" r:id="rId2"/>
    <sheet name="Расчет" sheetId="3" r:id="rId3"/>
  </sheets>
  <definedNames/>
  <calcPr fullCalcOnLoad="1"/>
</workbook>
</file>

<file path=xl/sharedStrings.xml><?xml version="1.0" encoding="utf-8"?>
<sst xmlns="http://schemas.openxmlformats.org/spreadsheetml/2006/main" count="506" uniqueCount="197">
  <si>
    <t>НОИ</t>
  </si>
  <si>
    <t>Кафедра</t>
  </si>
  <si>
    <t>ФИО</t>
  </si>
  <si>
    <t>Дата зачисления</t>
  </si>
  <si>
    <t>Дата окончания</t>
  </si>
  <si>
    <t>Научный руководитель</t>
  </si>
  <si>
    <t>ИСГТ</t>
  </si>
  <si>
    <t>СОЦ</t>
  </si>
  <si>
    <t>Цукублина В.С.</t>
  </si>
  <si>
    <t>Иванкина Л.И.</t>
  </si>
  <si>
    <t>ОТВПО</t>
  </si>
  <si>
    <t>Яткина Е.Ю.</t>
  </si>
  <si>
    <t>Герасимов С.И.</t>
  </si>
  <si>
    <t>ИМОЯК</t>
  </si>
  <si>
    <t>РЯЛ</t>
  </si>
  <si>
    <t>Абрамова (Неткачева) А.А.</t>
  </si>
  <si>
    <t>Резанова З.И.</t>
  </si>
  <si>
    <t>РКИ</t>
  </si>
  <si>
    <t>НЯ</t>
  </si>
  <si>
    <t>Беляева В.Е.</t>
  </si>
  <si>
    <t>Байдак А.В.</t>
  </si>
  <si>
    <t>Денико Р.В.</t>
  </si>
  <si>
    <t>Щитова О.Г.</t>
  </si>
  <si>
    <t>Митяева А.П.</t>
  </si>
  <si>
    <t>Пигарева Е.П.</t>
  </si>
  <si>
    <t>Семёнова Т.М.</t>
  </si>
  <si>
    <t>Эмер Ю.А.</t>
  </si>
  <si>
    <t>Силина К.С.</t>
  </si>
  <si>
    <t>Шатохина А.О.</t>
  </si>
  <si>
    <t>Седельникова О.В.</t>
  </si>
  <si>
    <t>ИНК</t>
  </si>
  <si>
    <t>ЭБЖ</t>
  </si>
  <si>
    <t>Дмитриев А.В.</t>
  </si>
  <si>
    <t>Романенко С.В.</t>
  </si>
  <si>
    <t>Шадский С.В.</t>
  </si>
  <si>
    <t>ИПР</t>
  </si>
  <si>
    <t>ГИГЭ</t>
  </si>
  <si>
    <t>Шварцев С.Л.</t>
  </si>
  <si>
    <t>ГРНМ</t>
  </si>
  <si>
    <t xml:space="preserve">ХТТ </t>
  </si>
  <si>
    <t>Шарова Е.С.</t>
  </si>
  <si>
    <t>Иванчина Э.Д.</t>
  </si>
  <si>
    <t>ЭКОН</t>
  </si>
  <si>
    <t>Бакурадзе С.Н.</t>
  </si>
  <si>
    <t>Барышева Г.А.</t>
  </si>
  <si>
    <t>ФИЛ</t>
  </si>
  <si>
    <t>Миллер В.И.</t>
  </si>
  <si>
    <t>Корниенко А.А.</t>
  </si>
  <si>
    <t>Сбойчикова М.В.</t>
  </si>
  <si>
    <t>ИСПК</t>
  </si>
  <si>
    <t>ИПед</t>
  </si>
  <si>
    <t>Минин М.Г.</t>
  </si>
  <si>
    <t>Логвинова Н.А.</t>
  </si>
  <si>
    <t>Соколова И.Ю.</t>
  </si>
  <si>
    <t>Щурова Е.В.</t>
  </si>
  <si>
    <t>ИФВТ</t>
  </si>
  <si>
    <t>ОХТОС</t>
  </si>
  <si>
    <t>Климов И.Г.</t>
  </si>
  <si>
    <t>Краснокутская Е.А.</t>
  </si>
  <si>
    <t>ТЭВН</t>
  </si>
  <si>
    <t>Степанов А.В.</t>
  </si>
  <si>
    <t>Ремнёв Г.Е.</t>
  </si>
  <si>
    <t>Шабалин Е.Ю.</t>
  </si>
  <si>
    <t>ЭНИН</t>
  </si>
  <si>
    <t>ИЯЭИ</t>
  </si>
  <si>
    <t>Андреева И.Н.</t>
  </si>
  <si>
    <t>Богословская З.М.</t>
  </si>
  <si>
    <t>Андреева  Э.В.</t>
  </si>
  <si>
    <t>Ростовцева В.М.</t>
  </si>
  <si>
    <t>Анищенко Н.С.</t>
  </si>
  <si>
    <t>Бурковская Т.А.</t>
  </si>
  <si>
    <t>ЭСиЭ</t>
  </si>
  <si>
    <t>Важов В.Ф.</t>
  </si>
  <si>
    <t>Ушаков В.Я.</t>
  </si>
  <si>
    <t>Качалов Н.А.</t>
  </si>
  <si>
    <t>Кононов П.А.</t>
  </si>
  <si>
    <t>ЭПП</t>
  </si>
  <si>
    <t>Саврасов Ф.В.</t>
  </si>
  <si>
    <t>Лукутин Б.В.</t>
  </si>
  <si>
    <t>Терещенко С.М.</t>
  </si>
  <si>
    <t>Чеснокова И.А.</t>
  </si>
  <si>
    <t>Кобенко Ю.В.</t>
  </si>
  <si>
    <t>Шакуров В.А.</t>
  </si>
  <si>
    <t>Шарапова И.В.</t>
  </si>
  <si>
    <t>ХТТ</t>
  </si>
  <si>
    <t>ИПЕД</t>
  </si>
  <si>
    <t>ЭСИЭ</t>
  </si>
  <si>
    <t>Кол-во чаов</t>
  </si>
  <si>
    <t>Кол-во соискателей</t>
  </si>
  <si>
    <t xml:space="preserve">Кафедра </t>
  </si>
  <si>
    <t>Научный консультант</t>
  </si>
  <si>
    <t>ИК</t>
  </si>
  <si>
    <t>ПМ</t>
  </si>
  <si>
    <t>ГЭГХ</t>
  </si>
  <si>
    <t>ГЕОФ</t>
  </si>
  <si>
    <t>Ерофеев Л.Я.</t>
  </si>
  <si>
    <t>ОНХ</t>
  </si>
  <si>
    <t>Роот Л.О.</t>
  </si>
  <si>
    <t>Ильин А.П.</t>
  </si>
  <si>
    <t>ФВТМ</t>
  </si>
  <si>
    <t>ФТИ</t>
  </si>
  <si>
    <t>ХТРЭ</t>
  </si>
  <si>
    <t>Жерин И.И.</t>
  </si>
  <si>
    <t>ОСУ</t>
  </si>
  <si>
    <t>Сонькин Д.М.</t>
  </si>
  <si>
    <t>Ямпольский В.З.</t>
  </si>
  <si>
    <t>ИКСУ</t>
  </si>
  <si>
    <t>Аврамчук В.С.</t>
  </si>
  <si>
    <t>Гончаров В.И.</t>
  </si>
  <si>
    <t>ТОВПМ</t>
  </si>
  <si>
    <t>Майер Э.А.</t>
  </si>
  <si>
    <t>Аширов Р.В.</t>
  </si>
  <si>
    <t>Пестряков А.Н.</t>
  </si>
  <si>
    <t>Устинова И.Г.</t>
  </si>
  <si>
    <t>ФАХ</t>
  </si>
  <si>
    <t>Нехорошев С.В.</t>
  </si>
  <si>
    <t>Слепченко Г.Б.</t>
  </si>
  <si>
    <t>ТСН</t>
  </si>
  <si>
    <t>Митина Н.А.</t>
  </si>
  <si>
    <t>Лотов В.А.</t>
  </si>
  <si>
    <t>Сорокова С.Н.</t>
  </si>
  <si>
    <t>Князева А.Г.</t>
  </si>
  <si>
    <t>Сазонов Р.В.</t>
  </si>
  <si>
    <t>ПФ</t>
  </si>
  <si>
    <t>Карловец Д.В.</t>
  </si>
  <si>
    <t>Потылицын А.П.</t>
  </si>
  <si>
    <t>Сухих Л.Г.</t>
  </si>
  <si>
    <t>ТИЭФ</t>
  </si>
  <si>
    <t>Сурменев Р.А.</t>
  </si>
  <si>
    <t>Пичугин В.Ф.</t>
  </si>
  <si>
    <t>ЭЭС</t>
  </si>
  <si>
    <t>Зайцева Н.М.</t>
  </si>
  <si>
    <t>Клецель М.Я.</t>
  </si>
  <si>
    <t>ТПТ</t>
  </si>
  <si>
    <t>Максимов В.И.</t>
  </si>
  <si>
    <t>Кузнецов Г.В.</t>
  </si>
  <si>
    <t>Ким В.С.</t>
  </si>
  <si>
    <t>Захаревич А.В.</t>
  </si>
  <si>
    <t>Гергет О.М.</t>
  </si>
  <si>
    <t>Кочегуров В.А.</t>
  </si>
  <si>
    <t>Копаница Г.Д.</t>
  </si>
  <si>
    <t>ТПС</t>
  </si>
  <si>
    <t>Коблов Н.Н.</t>
  </si>
  <si>
    <t>Бориков В.Н.</t>
  </si>
  <si>
    <t>Кошельская Е.В.</t>
  </si>
  <si>
    <t>Артамонова С.Ю.</t>
  </si>
  <si>
    <t>Рихванов Л.П.</t>
  </si>
  <si>
    <t>Тюкавкина О.В.</t>
  </si>
  <si>
    <t>ХТТ и ХК</t>
  </si>
  <si>
    <t>Францина Е.В.</t>
  </si>
  <si>
    <t>Мельник И.А.</t>
  </si>
  <si>
    <t>Галкин В.М.</t>
  </si>
  <si>
    <t>ОГЗ</t>
  </si>
  <si>
    <t>Коробков И.Г.</t>
  </si>
  <si>
    <t>Поцелуев А.А.</t>
  </si>
  <si>
    <t>Кутугин В.А.</t>
  </si>
  <si>
    <t>ТПМ</t>
  </si>
  <si>
    <t>Пашков Е.Н.</t>
  </si>
  <si>
    <t>Саруев Л.А.</t>
  </si>
  <si>
    <t>БИОХ</t>
  </si>
  <si>
    <t>Трусова М.Е.</t>
  </si>
  <si>
    <t>Филимонов В.Д.</t>
  </si>
  <si>
    <t>ЭАФУ</t>
  </si>
  <si>
    <t>Обходский А.В.</t>
  </si>
  <si>
    <t>Ливенцов С.Н.</t>
  </si>
  <si>
    <t>Оствальд Р.В.</t>
  </si>
  <si>
    <t>Варламова Н.В.</t>
  </si>
  <si>
    <t>Скуридин В.С.</t>
  </si>
  <si>
    <t>Половников В.Ю.</t>
  </si>
  <si>
    <t>Глушков Д.О.</t>
  </si>
  <si>
    <t>ИТОГО</t>
  </si>
  <si>
    <t>25 часов</t>
  </si>
  <si>
    <t>2012 год приема</t>
  </si>
  <si>
    <t>2016 год окончания</t>
  </si>
  <si>
    <t>50 часов</t>
  </si>
  <si>
    <t>2013 год приема</t>
  </si>
  <si>
    <t>2015 год окончания</t>
  </si>
  <si>
    <t>Кол-во   докторантов</t>
  </si>
  <si>
    <t>Объем часов</t>
  </si>
  <si>
    <t>Соискатели</t>
  </si>
  <si>
    <t>2014 год приема</t>
  </si>
  <si>
    <t>2017 год окончания</t>
  </si>
  <si>
    <t>ВММФ</t>
  </si>
  <si>
    <t>Захарова А.А.</t>
  </si>
  <si>
    <t>Мицель А.А.</t>
  </si>
  <si>
    <t>Шевко Е.П.</t>
  </si>
  <si>
    <t>Стасюк Е.С.</t>
  </si>
  <si>
    <t>Деева В.С.</t>
  </si>
  <si>
    <t>Слободян С.М.</t>
  </si>
  <si>
    <t>Корнев Я.И.</t>
  </si>
  <si>
    <t>Сулайманов А.О.</t>
  </si>
  <si>
    <t>Гусев А.С.</t>
  </si>
  <si>
    <t>ЮТИ</t>
  </si>
  <si>
    <t>ЕНО</t>
  </si>
  <si>
    <t>Орлова К.Н.</t>
  </si>
  <si>
    <t>Градобоев А.В.</t>
  </si>
  <si>
    <t>Список соискателей  к объему работы кафедр на 2015-2016 уч.год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</si>
</sst>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 wrapText="1"/>
    </xf>
    <xf numFmtId="0" fontId="53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/>
    </xf>
    <xf numFmtId="0" fontId="4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textRotation="90" wrapText="1"/>
    </xf>
    <xf numFmtId="0" fontId="50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4" fontId="50" fillId="34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4" xfId="0" applyNumberFormat="1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63" fillId="0" borderId="15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4"/>
  <sheetViews>
    <sheetView zoomScale="70" zoomScaleNormal="70" zoomScalePageLayoutView="0" workbookViewId="0" topLeftCell="A16">
      <selection activeCell="AA34" sqref="AA34"/>
    </sheetView>
  </sheetViews>
  <sheetFormatPr defaultColWidth="9.140625" defaultRowHeight="15"/>
  <cols>
    <col min="1" max="1" width="7.7109375" style="7" customWidth="1"/>
    <col min="2" max="2" width="6.421875" style="7" customWidth="1"/>
    <col min="3" max="3" width="15.8515625" style="7" customWidth="1"/>
    <col min="4" max="5" width="10.421875" style="7" customWidth="1"/>
    <col min="6" max="6" width="17.28125" style="7" customWidth="1"/>
    <col min="7" max="7" width="3.57421875" style="0" customWidth="1"/>
    <col min="8" max="24" width="5.7109375" style="8" customWidth="1"/>
  </cols>
  <sheetData>
    <row r="2" spans="2:13" ht="14.25">
      <c r="B2" s="99" t="s">
        <v>196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4" spans="1:24" s="11" customFormat="1" ht="33.7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H4" s="12" t="s">
        <v>7</v>
      </c>
      <c r="I4" s="12" t="s">
        <v>10</v>
      </c>
      <c r="J4" s="12" t="s">
        <v>42</v>
      </c>
      <c r="K4" s="12" t="s">
        <v>45</v>
      </c>
      <c r="L4" s="12" t="s">
        <v>14</v>
      </c>
      <c r="M4" s="12" t="s">
        <v>17</v>
      </c>
      <c r="N4" s="12" t="s">
        <v>18</v>
      </c>
      <c r="O4" s="12" t="s">
        <v>31</v>
      </c>
      <c r="P4" s="12" t="s">
        <v>36</v>
      </c>
      <c r="Q4" s="12" t="s">
        <v>38</v>
      </c>
      <c r="R4" s="12" t="s">
        <v>84</v>
      </c>
      <c r="S4" s="12" t="s">
        <v>56</v>
      </c>
      <c r="T4" s="12" t="s">
        <v>59</v>
      </c>
      <c r="U4" s="12" t="s">
        <v>85</v>
      </c>
      <c r="V4" s="12" t="s">
        <v>64</v>
      </c>
      <c r="W4" s="12" t="s">
        <v>86</v>
      </c>
      <c r="X4" s="12" t="s">
        <v>76</v>
      </c>
    </row>
    <row r="5" spans="1:24" ht="14.25">
      <c r="A5" s="1" t="s">
        <v>6</v>
      </c>
      <c r="B5" s="1" t="s">
        <v>7</v>
      </c>
      <c r="C5" s="62" t="s">
        <v>8</v>
      </c>
      <c r="D5" s="6">
        <v>40651</v>
      </c>
      <c r="E5" s="6">
        <v>42477</v>
      </c>
      <c r="F5" s="1" t="s">
        <v>9</v>
      </c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" customHeight="1">
      <c r="A6" s="1" t="s">
        <v>6</v>
      </c>
      <c r="B6" s="1" t="s">
        <v>10</v>
      </c>
      <c r="C6" s="62" t="s">
        <v>11</v>
      </c>
      <c r="D6" s="75">
        <v>41000</v>
      </c>
      <c r="E6" s="75">
        <v>42094</v>
      </c>
      <c r="F6" s="1" t="s">
        <v>12</v>
      </c>
      <c r="H6" s="9"/>
      <c r="I6" s="9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.75" customHeight="1">
      <c r="A7" s="1" t="s">
        <v>13</v>
      </c>
      <c r="B7" s="1" t="s">
        <v>14</v>
      </c>
      <c r="C7" s="62" t="s">
        <v>15</v>
      </c>
      <c r="D7" s="75">
        <v>41000</v>
      </c>
      <c r="E7" s="75">
        <v>42094</v>
      </c>
      <c r="F7" s="1" t="s">
        <v>16</v>
      </c>
      <c r="H7" s="9"/>
      <c r="I7" s="9"/>
      <c r="J7" s="9"/>
      <c r="K7" s="9"/>
      <c r="L7" s="9"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4.25">
      <c r="A8" s="1" t="s">
        <v>13</v>
      </c>
      <c r="B8" s="1" t="s">
        <v>18</v>
      </c>
      <c r="C8" s="62" t="s">
        <v>19</v>
      </c>
      <c r="D8" s="6">
        <v>41365</v>
      </c>
      <c r="E8" s="6">
        <v>42460</v>
      </c>
      <c r="F8" s="1" t="s">
        <v>20</v>
      </c>
      <c r="H8" s="9"/>
      <c r="I8" s="9"/>
      <c r="J8" s="9"/>
      <c r="K8" s="9"/>
      <c r="L8" s="9"/>
      <c r="M8" s="9"/>
      <c r="N8" s="9">
        <v>1</v>
      </c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4.25">
      <c r="A9" s="1" t="s">
        <v>13</v>
      </c>
      <c r="B9" s="1" t="s">
        <v>14</v>
      </c>
      <c r="C9" s="62" t="s">
        <v>21</v>
      </c>
      <c r="D9" s="75">
        <v>41000</v>
      </c>
      <c r="E9" s="75">
        <v>42094</v>
      </c>
      <c r="F9" s="1" t="s">
        <v>22</v>
      </c>
      <c r="H9" s="9"/>
      <c r="I9" s="9"/>
      <c r="J9" s="9"/>
      <c r="K9" s="9"/>
      <c r="L9" s="9"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4.25">
      <c r="A10" s="1" t="s">
        <v>13</v>
      </c>
      <c r="B10" s="1" t="s">
        <v>14</v>
      </c>
      <c r="C10" s="62" t="s">
        <v>23</v>
      </c>
      <c r="D10" s="6">
        <v>40646</v>
      </c>
      <c r="E10" s="6">
        <v>42472</v>
      </c>
      <c r="F10" s="1" t="s">
        <v>22</v>
      </c>
      <c r="H10" s="9"/>
      <c r="I10" s="9"/>
      <c r="J10" s="9"/>
      <c r="K10" s="9"/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4.25">
      <c r="A11" s="1" t="s">
        <v>13</v>
      </c>
      <c r="B11" s="1" t="s">
        <v>14</v>
      </c>
      <c r="C11" s="62" t="s">
        <v>24</v>
      </c>
      <c r="D11" s="75">
        <v>41364</v>
      </c>
      <c r="E11" s="75">
        <v>42093</v>
      </c>
      <c r="F11" s="1" t="s">
        <v>16</v>
      </c>
      <c r="H11" s="9"/>
      <c r="I11" s="9"/>
      <c r="J11" s="9"/>
      <c r="K11" s="9"/>
      <c r="L11" s="9"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25">
      <c r="A12" s="1" t="s">
        <v>13</v>
      </c>
      <c r="B12" s="1" t="s">
        <v>14</v>
      </c>
      <c r="C12" s="62" t="s">
        <v>25</v>
      </c>
      <c r="D12" s="6">
        <v>41365</v>
      </c>
      <c r="E12" s="6">
        <v>43190</v>
      </c>
      <c r="F12" s="1" t="s">
        <v>26</v>
      </c>
      <c r="H12" s="9"/>
      <c r="I12" s="9"/>
      <c r="J12" s="9"/>
      <c r="K12" s="9"/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4.25">
      <c r="A13" s="1" t="s">
        <v>13</v>
      </c>
      <c r="B13" s="1" t="s">
        <v>14</v>
      </c>
      <c r="C13" s="62" t="s">
        <v>27</v>
      </c>
      <c r="D13" s="6">
        <v>40612</v>
      </c>
      <c r="E13" s="6">
        <v>42438</v>
      </c>
      <c r="F13" s="1" t="s">
        <v>16</v>
      </c>
      <c r="H13" s="9"/>
      <c r="I13" s="9"/>
      <c r="J13" s="9"/>
      <c r="K13" s="9"/>
      <c r="L13" s="9">
        <v>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4.25">
      <c r="A14" s="1" t="s">
        <v>13</v>
      </c>
      <c r="B14" s="1" t="s">
        <v>14</v>
      </c>
      <c r="C14" s="62" t="s">
        <v>28</v>
      </c>
      <c r="D14" s="75">
        <v>40994</v>
      </c>
      <c r="E14" s="75">
        <v>42088</v>
      </c>
      <c r="F14" s="1" t="s">
        <v>29</v>
      </c>
      <c r="H14" s="9"/>
      <c r="I14" s="9"/>
      <c r="J14" s="9"/>
      <c r="K14" s="9"/>
      <c r="L14" s="9"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4.25">
      <c r="A15" s="1" t="s">
        <v>30</v>
      </c>
      <c r="B15" s="1" t="s">
        <v>31</v>
      </c>
      <c r="C15" s="62" t="s">
        <v>32</v>
      </c>
      <c r="D15" s="6">
        <v>41517</v>
      </c>
      <c r="E15" s="6">
        <v>43342</v>
      </c>
      <c r="F15" s="1" t="s">
        <v>33</v>
      </c>
      <c r="H15" s="9"/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  <c r="S15" s="9"/>
      <c r="T15" s="9"/>
      <c r="U15" s="9"/>
      <c r="V15" s="9"/>
      <c r="W15" s="9"/>
      <c r="X15" s="9"/>
    </row>
    <row r="16" spans="1:24" ht="14.25">
      <c r="A16" s="1" t="s">
        <v>30</v>
      </c>
      <c r="B16" s="1" t="s">
        <v>31</v>
      </c>
      <c r="C16" s="62" t="s">
        <v>34</v>
      </c>
      <c r="D16" s="6">
        <v>41517</v>
      </c>
      <c r="E16" s="6">
        <v>43342</v>
      </c>
      <c r="F16" s="1" t="s">
        <v>33</v>
      </c>
      <c r="H16" s="9"/>
      <c r="I16" s="9"/>
      <c r="J16" s="9"/>
      <c r="K16" s="9"/>
      <c r="L16" s="9"/>
      <c r="M16" s="9"/>
      <c r="N16" s="9"/>
      <c r="O16" s="9">
        <v>1</v>
      </c>
      <c r="P16" s="9"/>
      <c r="Q16" s="9"/>
      <c r="R16" s="9"/>
      <c r="S16" s="9"/>
      <c r="T16" s="9"/>
      <c r="U16" s="9"/>
      <c r="V16" s="9"/>
      <c r="W16" s="9"/>
      <c r="X16" s="9"/>
    </row>
    <row r="17" spans="1:24" ht="14.25">
      <c r="A17" s="1" t="s">
        <v>35</v>
      </c>
      <c r="B17" s="1" t="s">
        <v>39</v>
      </c>
      <c r="C17" s="62" t="s">
        <v>40</v>
      </c>
      <c r="D17" s="6">
        <v>41517</v>
      </c>
      <c r="E17" s="6">
        <v>42977</v>
      </c>
      <c r="F17" s="1" t="s">
        <v>41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1</v>
      </c>
      <c r="S17" s="9"/>
      <c r="T17" s="9"/>
      <c r="U17" s="9"/>
      <c r="V17" s="9"/>
      <c r="W17" s="9"/>
      <c r="X17" s="9"/>
    </row>
    <row r="18" spans="1:24" ht="14.25">
      <c r="A18" s="1" t="s">
        <v>6</v>
      </c>
      <c r="B18" s="1" t="s">
        <v>42</v>
      </c>
      <c r="C18" s="62" t="s">
        <v>43</v>
      </c>
      <c r="D18" s="6">
        <v>41487</v>
      </c>
      <c r="E18" s="6">
        <v>43312</v>
      </c>
      <c r="F18" s="1" t="s">
        <v>44</v>
      </c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4.25">
      <c r="A19" s="1" t="s">
        <v>6</v>
      </c>
      <c r="B19" s="1" t="s">
        <v>45</v>
      </c>
      <c r="C19" s="62" t="s">
        <v>46</v>
      </c>
      <c r="D19" s="6">
        <v>41334</v>
      </c>
      <c r="E19" s="6">
        <v>43159</v>
      </c>
      <c r="F19" s="1" t="s">
        <v>47</v>
      </c>
      <c r="H19" s="9"/>
      <c r="I19" s="9"/>
      <c r="J19" s="9"/>
      <c r="K19" s="9">
        <v>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3.5" customHeight="1">
      <c r="A20" s="1" t="s">
        <v>6</v>
      </c>
      <c r="B20" s="1" t="s">
        <v>45</v>
      </c>
      <c r="C20" s="62" t="s">
        <v>48</v>
      </c>
      <c r="D20" s="75">
        <v>41000</v>
      </c>
      <c r="E20" s="75">
        <v>42094</v>
      </c>
      <c r="F20" s="1" t="s">
        <v>47</v>
      </c>
      <c r="H20" s="9"/>
      <c r="I20" s="9"/>
      <c r="J20" s="9"/>
      <c r="K20" s="9"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4.25">
      <c r="A21" s="1" t="s">
        <v>49</v>
      </c>
      <c r="B21" s="1" t="s">
        <v>50</v>
      </c>
      <c r="C21" s="62" t="s">
        <v>52</v>
      </c>
      <c r="D21" s="6">
        <v>41365</v>
      </c>
      <c r="E21" s="6">
        <v>43190</v>
      </c>
      <c r="F21" s="1" t="s">
        <v>53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1</v>
      </c>
      <c r="V21" s="9"/>
      <c r="W21" s="9"/>
      <c r="X21" s="9"/>
    </row>
    <row r="22" spans="1:24" ht="14.25">
      <c r="A22" s="1" t="s">
        <v>49</v>
      </c>
      <c r="B22" s="1" t="s">
        <v>50</v>
      </c>
      <c r="C22" s="62" t="s">
        <v>54</v>
      </c>
      <c r="D22" s="6">
        <v>41517</v>
      </c>
      <c r="E22" s="6">
        <v>43342</v>
      </c>
      <c r="F22" s="1" t="s">
        <v>51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</v>
      </c>
      <c r="V22" s="9"/>
      <c r="W22" s="9"/>
      <c r="X22" s="9"/>
    </row>
    <row r="23" spans="1:24" ht="16.5" customHeight="1">
      <c r="A23" s="1" t="s">
        <v>55</v>
      </c>
      <c r="B23" s="1" t="s">
        <v>56</v>
      </c>
      <c r="C23" s="62" t="s">
        <v>57</v>
      </c>
      <c r="D23" s="6">
        <v>40725</v>
      </c>
      <c r="E23" s="6">
        <v>42551</v>
      </c>
      <c r="F23" s="1" t="s">
        <v>58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1</v>
      </c>
      <c r="T23" s="9"/>
      <c r="U23" s="9"/>
      <c r="V23" s="9"/>
      <c r="W23" s="9"/>
      <c r="X23" s="9"/>
    </row>
    <row r="24" spans="1:24" ht="14.25">
      <c r="A24" s="1" t="s">
        <v>55</v>
      </c>
      <c r="B24" s="1" t="s">
        <v>59</v>
      </c>
      <c r="C24" s="62" t="s">
        <v>60</v>
      </c>
      <c r="D24" s="75">
        <v>41517</v>
      </c>
      <c r="E24" s="75">
        <v>42246</v>
      </c>
      <c r="F24" s="1" t="s">
        <v>61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0</v>
      </c>
      <c r="U24" s="9"/>
      <c r="V24" s="9"/>
      <c r="W24" s="9"/>
      <c r="X24" s="9"/>
    </row>
    <row r="25" spans="1:24" ht="14.25" customHeight="1">
      <c r="A25" s="1" t="s">
        <v>55</v>
      </c>
      <c r="B25" s="1" t="s">
        <v>56</v>
      </c>
      <c r="C25" s="62" t="s">
        <v>62</v>
      </c>
      <c r="D25" s="6">
        <v>40725</v>
      </c>
      <c r="E25" s="6">
        <v>42551</v>
      </c>
      <c r="F25" s="1" t="s">
        <v>58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</v>
      </c>
      <c r="T25" s="9"/>
      <c r="U25" s="9"/>
      <c r="V25" s="9"/>
      <c r="W25" s="9"/>
      <c r="X25" s="9"/>
    </row>
    <row r="26" spans="1:24" ht="14.25">
      <c r="A26" s="1" t="s">
        <v>63</v>
      </c>
      <c r="B26" s="1" t="s">
        <v>64</v>
      </c>
      <c r="C26" s="62" t="s">
        <v>65</v>
      </c>
      <c r="D26" s="6">
        <v>41517</v>
      </c>
      <c r="E26" s="6">
        <v>43342</v>
      </c>
      <c r="F26" s="1" t="s">
        <v>66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</v>
      </c>
      <c r="W26" s="9"/>
      <c r="X26" s="9"/>
    </row>
    <row r="27" spans="1:24" ht="14.25">
      <c r="A27" s="1" t="s">
        <v>63</v>
      </c>
      <c r="B27" s="1" t="s">
        <v>64</v>
      </c>
      <c r="C27" s="62" t="s">
        <v>67</v>
      </c>
      <c r="D27" s="75">
        <v>40969</v>
      </c>
      <c r="E27" s="75">
        <v>42063</v>
      </c>
      <c r="F27" s="1" t="s">
        <v>68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0</v>
      </c>
      <c r="W27" s="9"/>
      <c r="X27" s="9"/>
    </row>
    <row r="28" spans="1:24" ht="14.25">
      <c r="A28" s="1" t="s">
        <v>63</v>
      </c>
      <c r="B28" s="1" t="s">
        <v>64</v>
      </c>
      <c r="C28" s="62" t="s">
        <v>69</v>
      </c>
      <c r="D28" s="6">
        <v>41517</v>
      </c>
      <c r="E28" s="6">
        <v>42612</v>
      </c>
      <c r="F28" s="1" t="s">
        <v>68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1</v>
      </c>
      <c r="W28" s="9"/>
      <c r="X28" s="9"/>
    </row>
    <row r="29" spans="1:24" ht="14.25">
      <c r="A29" s="1" t="s">
        <v>63</v>
      </c>
      <c r="B29" s="1" t="s">
        <v>64</v>
      </c>
      <c r="C29" s="62" t="s">
        <v>70</v>
      </c>
      <c r="D29" s="6">
        <v>41517</v>
      </c>
      <c r="E29" s="6">
        <v>43342</v>
      </c>
      <c r="F29" s="1" t="s">
        <v>66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1</v>
      </c>
      <c r="W29" s="9"/>
      <c r="X29" s="9"/>
    </row>
    <row r="30" spans="1:24" ht="14.25">
      <c r="A30" s="1" t="s">
        <v>63</v>
      </c>
      <c r="B30" s="1" t="s">
        <v>71</v>
      </c>
      <c r="C30" s="62" t="s">
        <v>72</v>
      </c>
      <c r="D30" s="6">
        <v>41456</v>
      </c>
      <c r="E30" s="6">
        <v>42916</v>
      </c>
      <c r="F30" s="1" t="s">
        <v>73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1</v>
      </c>
      <c r="X30" s="9"/>
    </row>
    <row r="31" spans="1:24" ht="14.25">
      <c r="A31" s="1" t="s">
        <v>63</v>
      </c>
      <c r="B31" s="1" t="s">
        <v>64</v>
      </c>
      <c r="C31" s="62" t="s">
        <v>75</v>
      </c>
      <c r="D31" s="6">
        <v>41517</v>
      </c>
      <c r="E31" s="6">
        <v>43342</v>
      </c>
      <c r="F31" s="1" t="s">
        <v>66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1</v>
      </c>
      <c r="W31" s="9"/>
      <c r="X31" s="9"/>
    </row>
    <row r="32" spans="1:24" ht="14.25">
      <c r="A32" s="1" t="s">
        <v>63</v>
      </c>
      <c r="B32" s="1" t="s">
        <v>76</v>
      </c>
      <c r="C32" s="62" t="s">
        <v>77</v>
      </c>
      <c r="D32" s="6">
        <v>41517</v>
      </c>
      <c r="E32" s="6">
        <v>42612</v>
      </c>
      <c r="F32" s="1" t="s">
        <v>78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>
        <v>1</v>
      </c>
    </row>
    <row r="33" spans="1:24" ht="14.25">
      <c r="A33" s="1" t="s">
        <v>63</v>
      </c>
      <c r="B33" s="1" t="s">
        <v>64</v>
      </c>
      <c r="C33" s="62" t="s">
        <v>79</v>
      </c>
      <c r="D33" s="6">
        <v>41517</v>
      </c>
      <c r="E33" s="6">
        <v>42612</v>
      </c>
      <c r="F33" s="1" t="s">
        <v>74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1</v>
      </c>
      <c r="W33" s="9"/>
      <c r="X33" s="9"/>
    </row>
    <row r="34" spans="1:24" ht="14.25">
      <c r="A34" s="1" t="s">
        <v>63</v>
      </c>
      <c r="B34" s="1" t="s">
        <v>64</v>
      </c>
      <c r="C34" s="62" t="s">
        <v>80</v>
      </c>
      <c r="D34" s="75">
        <v>41000</v>
      </c>
      <c r="E34" s="75">
        <v>42094</v>
      </c>
      <c r="F34" s="1" t="s">
        <v>81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>
        <v>0</v>
      </c>
      <c r="W34" s="9"/>
      <c r="X34" s="9"/>
    </row>
    <row r="35" spans="1:24" ht="14.25">
      <c r="A35" s="1" t="s">
        <v>63</v>
      </c>
      <c r="B35" s="1" t="s">
        <v>64</v>
      </c>
      <c r="C35" s="62" t="s">
        <v>82</v>
      </c>
      <c r="D35" s="6">
        <v>41517</v>
      </c>
      <c r="E35" s="6">
        <v>42612</v>
      </c>
      <c r="F35" s="1" t="s">
        <v>74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1</v>
      </c>
      <c r="W35" s="9"/>
      <c r="X35" s="9"/>
    </row>
    <row r="36" spans="1:24" ht="14.25">
      <c r="A36" s="1" t="s">
        <v>63</v>
      </c>
      <c r="B36" s="1" t="s">
        <v>64</v>
      </c>
      <c r="C36" s="62" t="s">
        <v>82</v>
      </c>
      <c r="D36" s="6">
        <v>41517</v>
      </c>
      <c r="E36" s="6">
        <v>42612</v>
      </c>
      <c r="F36" s="1" t="s">
        <v>74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>
        <v>1</v>
      </c>
      <c r="W36" s="9"/>
      <c r="X36" s="9"/>
    </row>
    <row r="37" spans="1:24" ht="14.25">
      <c r="A37" s="1" t="s">
        <v>63</v>
      </c>
      <c r="B37" s="1" t="s">
        <v>64</v>
      </c>
      <c r="C37" s="62" t="s">
        <v>83</v>
      </c>
      <c r="D37" s="6">
        <v>41365</v>
      </c>
      <c r="E37" s="6">
        <v>43190</v>
      </c>
      <c r="F37" s="1" t="s">
        <v>81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>
        <v>1</v>
      </c>
      <c r="W37" s="9"/>
      <c r="X37" s="9"/>
    </row>
    <row r="38" spans="1:24" ht="14.25" customHeight="1">
      <c r="A38" s="14"/>
      <c r="B38" s="14"/>
      <c r="C38" s="14"/>
      <c r="D38" s="14"/>
      <c r="E38" s="14"/>
      <c r="F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6" ht="14.25">
      <c r="A39" s="14"/>
      <c r="B39" s="14"/>
      <c r="C39" s="14"/>
      <c r="D39" s="14"/>
      <c r="E39" s="14"/>
      <c r="F39" s="14" t="s">
        <v>88</v>
      </c>
      <c r="H39" s="9">
        <f aca="true" t="shared" si="0" ref="H39:X39">SUM(H5:H37)</f>
        <v>1</v>
      </c>
      <c r="I39" s="9">
        <f t="shared" si="0"/>
        <v>0</v>
      </c>
      <c r="J39" s="9">
        <f t="shared" si="0"/>
        <v>1</v>
      </c>
      <c r="K39" s="9">
        <f t="shared" si="0"/>
        <v>1</v>
      </c>
      <c r="L39" s="9">
        <f t="shared" si="0"/>
        <v>3</v>
      </c>
      <c r="M39" s="9">
        <f t="shared" si="0"/>
        <v>0</v>
      </c>
      <c r="N39" s="9">
        <f t="shared" si="0"/>
        <v>1</v>
      </c>
      <c r="O39" s="9">
        <f t="shared" si="0"/>
        <v>2</v>
      </c>
      <c r="P39" s="9">
        <f t="shared" si="0"/>
        <v>0</v>
      </c>
      <c r="Q39" s="9">
        <f t="shared" si="0"/>
        <v>0</v>
      </c>
      <c r="R39" s="9">
        <f t="shared" si="0"/>
        <v>1</v>
      </c>
      <c r="S39" s="9">
        <f t="shared" si="0"/>
        <v>2</v>
      </c>
      <c r="T39" s="9">
        <f t="shared" si="0"/>
        <v>0</v>
      </c>
      <c r="U39" s="9">
        <f t="shared" si="0"/>
        <v>2</v>
      </c>
      <c r="V39" s="9">
        <f t="shared" si="0"/>
        <v>8</v>
      </c>
      <c r="W39" s="9">
        <f t="shared" si="0"/>
        <v>1</v>
      </c>
      <c r="X39" s="9">
        <f t="shared" si="0"/>
        <v>1</v>
      </c>
      <c r="Y39" s="15">
        <f>SUM(H39:X39)</f>
        <v>24</v>
      </c>
      <c r="Z39" s="16"/>
    </row>
    <row r="40" spans="1:24" ht="14.25">
      <c r="A40" s="14"/>
      <c r="B40" s="14"/>
      <c r="C40" s="14"/>
      <c r="D40" s="14"/>
      <c r="E40" s="14"/>
      <c r="F40" s="1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4.25">
      <c r="A41" s="14"/>
      <c r="B41" s="14"/>
      <c r="C41" s="14"/>
      <c r="D41" s="14"/>
      <c r="E41" s="14"/>
      <c r="F41" s="1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4.25">
      <c r="A42" s="14"/>
      <c r="B42" s="14"/>
      <c r="C42" s="14"/>
      <c r="D42" s="14"/>
      <c r="E42" s="14"/>
      <c r="F42" s="14" t="s">
        <v>87</v>
      </c>
      <c r="H42" s="45">
        <f>SUM(H39*25)</f>
        <v>25</v>
      </c>
      <c r="I42" s="45">
        <f aca="true" t="shared" si="1" ref="I42:X42">SUM(I39*25)</f>
        <v>0</v>
      </c>
      <c r="J42" s="45">
        <f t="shared" si="1"/>
        <v>25</v>
      </c>
      <c r="K42" s="45">
        <f t="shared" si="1"/>
        <v>25</v>
      </c>
      <c r="L42" s="45">
        <f t="shared" si="1"/>
        <v>75</v>
      </c>
      <c r="M42" s="45">
        <f t="shared" si="1"/>
        <v>0</v>
      </c>
      <c r="N42" s="45">
        <f t="shared" si="1"/>
        <v>25</v>
      </c>
      <c r="O42" s="45">
        <f t="shared" si="1"/>
        <v>50</v>
      </c>
      <c r="P42" s="45">
        <f t="shared" si="1"/>
        <v>0</v>
      </c>
      <c r="Q42" s="45">
        <f t="shared" si="1"/>
        <v>0</v>
      </c>
      <c r="R42" s="45">
        <f t="shared" si="1"/>
        <v>25</v>
      </c>
      <c r="S42" s="45">
        <f t="shared" si="1"/>
        <v>50</v>
      </c>
      <c r="T42" s="45">
        <f t="shared" si="1"/>
        <v>0</v>
      </c>
      <c r="U42" s="45">
        <f t="shared" si="1"/>
        <v>50</v>
      </c>
      <c r="V42" s="45">
        <f t="shared" si="1"/>
        <v>200</v>
      </c>
      <c r="W42" s="45">
        <f t="shared" si="1"/>
        <v>25</v>
      </c>
      <c r="X42" s="45">
        <f t="shared" si="1"/>
        <v>25</v>
      </c>
    </row>
    <row r="43" spans="1:24" ht="42.75" customHeight="1">
      <c r="A43" s="14"/>
      <c r="B43" s="14"/>
      <c r="C43" s="14"/>
      <c r="D43" s="14"/>
      <c r="E43" s="14"/>
      <c r="F43" s="14"/>
      <c r="H43" s="12" t="s">
        <v>7</v>
      </c>
      <c r="I43" s="12" t="s">
        <v>10</v>
      </c>
      <c r="J43" s="12" t="s">
        <v>42</v>
      </c>
      <c r="K43" s="12" t="s">
        <v>45</v>
      </c>
      <c r="L43" s="12" t="s">
        <v>14</v>
      </c>
      <c r="M43" s="12" t="s">
        <v>17</v>
      </c>
      <c r="N43" s="12" t="s">
        <v>18</v>
      </c>
      <c r="O43" s="12" t="s">
        <v>31</v>
      </c>
      <c r="P43" s="12" t="s">
        <v>36</v>
      </c>
      <c r="Q43" s="12" t="s">
        <v>38</v>
      </c>
      <c r="R43" s="12" t="s">
        <v>84</v>
      </c>
      <c r="S43" s="12" t="s">
        <v>56</v>
      </c>
      <c r="T43" s="12" t="s">
        <v>59</v>
      </c>
      <c r="U43" s="12" t="s">
        <v>85</v>
      </c>
      <c r="V43" s="12" t="s">
        <v>64</v>
      </c>
      <c r="W43" s="12" t="s">
        <v>86</v>
      </c>
      <c r="X43" s="12" t="s">
        <v>76</v>
      </c>
    </row>
    <row r="44" spans="1:24" ht="14.25">
      <c r="A44" s="14"/>
      <c r="B44" s="14"/>
      <c r="C44" s="14"/>
      <c r="D44" s="14"/>
      <c r="E44" s="14"/>
      <c r="F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</sheetData>
  <sheetProtection/>
  <mergeCells count="1">
    <mergeCell ref="B2:M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pane ySplit="2" topLeftCell="A51" activePane="bottomLeft" state="frozen"/>
      <selection pane="topLeft" activeCell="B2" sqref="B2"/>
      <selection pane="bottomLeft" activeCell="M19" sqref="M19"/>
    </sheetView>
  </sheetViews>
  <sheetFormatPr defaultColWidth="9.140625" defaultRowHeight="15"/>
  <cols>
    <col min="1" max="1" width="7.28125" style="5" customWidth="1"/>
    <col min="2" max="2" width="4.8515625" style="24" customWidth="1"/>
    <col min="3" max="3" width="15.140625" style="5" customWidth="1"/>
    <col min="4" max="4" width="11.7109375" style="82" customWidth="1"/>
    <col min="5" max="5" width="12.7109375" style="82" customWidth="1"/>
    <col min="6" max="6" width="16.140625" style="5" customWidth="1"/>
    <col min="7" max="7" width="8.8515625" style="0" customWidth="1"/>
    <col min="8" max="11" width="8.8515625" style="8" customWidth="1"/>
  </cols>
  <sheetData>
    <row r="1" spans="3:6" ht="14.25">
      <c r="C1" s="23"/>
      <c r="D1" s="80"/>
      <c r="E1" s="80"/>
      <c r="F1" s="23"/>
    </row>
    <row r="2" spans="1:11" s="11" customFormat="1" ht="50.25" customHeight="1">
      <c r="A2" s="17" t="s">
        <v>0</v>
      </c>
      <c r="B2" s="26" t="s">
        <v>89</v>
      </c>
      <c r="C2" s="17" t="s">
        <v>2</v>
      </c>
      <c r="D2" s="13" t="s">
        <v>3</v>
      </c>
      <c r="E2" s="13" t="s">
        <v>4</v>
      </c>
      <c r="F2" s="17" t="s">
        <v>90</v>
      </c>
      <c r="H2" s="10" t="s">
        <v>0</v>
      </c>
      <c r="I2" s="26" t="s">
        <v>89</v>
      </c>
      <c r="J2" s="35" t="s">
        <v>177</v>
      </c>
      <c r="K2" s="34" t="s">
        <v>178</v>
      </c>
    </row>
    <row r="3" spans="1:11" ht="15" customHeight="1">
      <c r="A3" s="4"/>
      <c r="B3" s="25"/>
      <c r="C3" s="40" t="s">
        <v>172</v>
      </c>
      <c r="D3" s="100" t="s">
        <v>176</v>
      </c>
      <c r="E3" s="101"/>
      <c r="F3" s="40" t="s">
        <v>171</v>
      </c>
      <c r="H3" s="59" t="s">
        <v>91</v>
      </c>
      <c r="I3" s="57" t="s">
        <v>103</v>
      </c>
      <c r="J3" s="33">
        <v>0</v>
      </c>
      <c r="K3" s="33">
        <f>SUM(J3*25)</f>
        <v>0</v>
      </c>
    </row>
    <row r="4" spans="1:11" ht="15" customHeight="1">
      <c r="A4" s="38" t="s">
        <v>91</v>
      </c>
      <c r="B4" s="25" t="s">
        <v>103</v>
      </c>
      <c r="C4" s="4" t="s">
        <v>104</v>
      </c>
      <c r="D4" s="6">
        <v>41153</v>
      </c>
      <c r="E4" s="75">
        <v>42247</v>
      </c>
      <c r="F4" s="4" t="s">
        <v>105</v>
      </c>
      <c r="H4" s="60"/>
      <c r="I4" s="58" t="s">
        <v>106</v>
      </c>
      <c r="J4" s="33">
        <v>0</v>
      </c>
      <c r="K4" s="20">
        <f aca="true" t="shared" si="0" ref="K4:K15">SUM(J4*25)</f>
        <v>0</v>
      </c>
    </row>
    <row r="5" spans="1:11" ht="15" customHeight="1">
      <c r="A5" s="4" t="s">
        <v>91</v>
      </c>
      <c r="B5" s="25" t="s">
        <v>106</v>
      </c>
      <c r="C5" s="4" t="s">
        <v>107</v>
      </c>
      <c r="D5" s="6">
        <v>41153</v>
      </c>
      <c r="E5" s="75">
        <v>42247</v>
      </c>
      <c r="F5" s="4" t="s">
        <v>108</v>
      </c>
      <c r="H5" s="60" t="s">
        <v>35</v>
      </c>
      <c r="I5" s="58" t="s">
        <v>36</v>
      </c>
      <c r="J5" s="33">
        <v>1</v>
      </c>
      <c r="K5" s="20">
        <f t="shared" si="0"/>
        <v>25</v>
      </c>
    </row>
    <row r="6" spans="1:11" ht="15" customHeight="1">
      <c r="A6" s="4" t="s">
        <v>35</v>
      </c>
      <c r="B6" s="25" t="s">
        <v>36</v>
      </c>
      <c r="C6" s="4" t="s">
        <v>185</v>
      </c>
      <c r="D6" s="6">
        <v>41244</v>
      </c>
      <c r="E6" s="6">
        <v>42338</v>
      </c>
      <c r="F6" s="4" t="s">
        <v>37</v>
      </c>
      <c r="H6" s="60"/>
      <c r="I6" s="58" t="s">
        <v>109</v>
      </c>
      <c r="J6" s="33">
        <v>1</v>
      </c>
      <c r="K6" s="20">
        <f t="shared" si="0"/>
        <v>25</v>
      </c>
    </row>
    <row r="7" spans="1:11" ht="15" customHeight="1">
      <c r="A7" s="4" t="s">
        <v>35</v>
      </c>
      <c r="B7" s="25" t="s">
        <v>109</v>
      </c>
      <c r="C7" s="4" t="s">
        <v>110</v>
      </c>
      <c r="D7" s="6">
        <v>41214</v>
      </c>
      <c r="E7" s="6">
        <v>42308</v>
      </c>
      <c r="F7" s="39"/>
      <c r="H7" s="60"/>
      <c r="I7" s="58" t="s">
        <v>94</v>
      </c>
      <c r="J7" s="33">
        <v>0</v>
      </c>
      <c r="K7" s="20">
        <f t="shared" si="0"/>
        <v>0</v>
      </c>
    </row>
    <row r="8" spans="1:11" ht="15" customHeight="1">
      <c r="A8" s="4" t="s">
        <v>35</v>
      </c>
      <c r="B8" s="25" t="s">
        <v>109</v>
      </c>
      <c r="C8" s="4" t="s">
        <v>111</v>
      </c>
      <c r="D8" s="6">
        <v>41214</v>
      </c>
      <c r="E8" s="6">
        <v>42308</v>
      </c>
      <c r="F8" s="4" t="s">
        <v>112</v>
      </c>
      <c r="H8" s="60"/>
      <c r="I8" s="58" t="s">
        <v>114</v>
      </c>
      <c r="J8" s="33">
        <v>1</v>
      </c>
      <c r="K8" s="20">
        <f t="shared" si="0"/>
        <v>25</v>
      </c>
    </row>
    <row r="9" spans="1:11" ht="15" customHeight="1">
      <c r="A9" s="4" t="s">
        <v>35</v>
      </c>
      <c r="B9" s="25" t="s">
        <v>94</v>
      </c>
      <c r="C9" s="4" t="s">
        <v>113</v>
      </c>
      <c r="D9" s="6">
        <v>41273</v>
      </c>
      <c r="E9" s="75">
        <v>42245</v>
      </c>
      <c r="F9" s="4" t="s">
        <v>95</v>
      </c>
      <c r="H9" s="60" t="s">
        <v>55</v>
      </c>
      <c r="I9" s="58" t="s">
        <v>117</v>
      </c>
      <c r="J9" s="33">
        <v>1</v>
      </c>
      <c r="K9" s="20">
        <f t="shared" si="0"/>
        <v>25</v>
      </c>
    </row>
    <row r="10" spans="1:11" ht="15" customHeight="1">
      <c r="A10" s="4" t="s">
        <v>35</v>
      </c>
      <c r="B10" s="25" t="s">
        <v>114</v>
      </c>
      <c r="C10" s="4" t="s">
        <v>115</v>
      </c>
      <c r="D10" s="6">
        <v>41214</v>
      </c>
      <c r="E10" s="6">
        <v>42308</v>
      </c>
      <c r="F10" s="4" t="s">
        <v>116</v>
      </c>
      <c r="H10" s="60"/>
      <c r="I10" s="58" t="s">
        <v>99</v>
      </c>
      <c r="J10" s="33">
        <v>1</v>
      </c>
      <c r="K10" s="20">
        <f t="shared" si="0"/>
        <v>25</v>
      </c>
    </row>
    <row r="11" spans="1:11" ht="15" customHeight="1">
      <c r="A11" s="4" t="s">
        <v>55</v>
      </c>
      <c r="B11" s="25" t="s">
        <v>117</v>
      </c>
      <c r="C11" s="4" t="s">
        <v>118</v>
      </c>
      <c r="D11" s="6">
        <v>41214</v>
      </c>
      <c r="E11" s="6">
        <v>42308</v>
      </c>
      <c r="F11" s="4" t="s">
        <v>119</v>
      </c>
      <c r="H11" s="60"/>
      <c r="I11" s="58" t="s">
        <v>96</v>
      </c>
      <c r="J11" s="33">
        <v>1</v>
      </c>
      <c r="K11" s="20">
        <f t="shared" si="0"/>
        <v>25</v>
      </c>
    </row>
    <row r="12" spans="1:11" ht="15" customHeight="1">
      <c r="A12" s="4" t="s">
        <v>55</v>
      </c>
      <c r="B12" s="25" t="s">
        <v>99</v>
      </c>
      <c r="C12" s="4" t="s">
        <v>120</v>
      </c>
      <c r="D12" s="6">
        <v>41214</v>
      </c>
      <c r="E12" s="6">
        <v>42308</v>
      </c>
      <c r="F12" s="4" t="s">
        <v>121</v>
      </c>
      <c r="H12" s="60"/>
      <c r="I12" s="58" t="s">
        <v>59</v>
      </c>
      <c r="J12" s="33">
        <v>1</v>
      </c>
      <c r="K12" s="20">
        <f t="shared" si="0"/>
        <v>25</v>
      </c>
    </row>
    <row r="13" spans="1:11" ht="15" customHeight="1">
      <c r="A13" s="4" t="s">
        <v>55</v>
      </c>
      <c r="B13" s="25" t="s">
        <v>96</v>
      </c>
      <c r="C13" s="4" t="s">
        <v>97</v>
      </c>
      <c r="D13" s="76">
        <v>40848</v>
      </c>
      <c r="E13" s="76">
        <v>42277</v>
      </c>
      <c r="F13" s="4" t="s">
        <v>98</v>
      </c>
      <c r="H13" s="60" t="s">
        <v>100</v>
      </c>
      <c r="I13" s="58" t="s">
        <v>123</v>
      </c>
      <c r="J13" s="33">
        <v>2</v>
      </c>
      <c r="K13" s="20">
        <f t="shared" si="0"/>
        <v>50</v>
      </c>
    </row>
    <row r="14" spans="1:11" ht="15" customHeight="1">
      <c r="A14" s="4" t="s">
        <v>55</v>
      </c>
      <c r="B14" s="25" t="s">
        <v>59</v>
      </c>
      <c r="C14" s="4" t="s">
        <v>122</v>
      </c>
      <c r="D14" s="6">
        <v>41214</v>
      </c>
      <c r="E14" s="6">
        <v>42308</v>
      </c>
      <c r="F14" s="4" t="s">
        <v>61</v>
      </c>
      <c r="H14" s="60"/>
      <c r="I14" s="58" t="s">
        <v>127</v>
      </c>
      <c r="J14" s="33">
        <v>0</v>
      </c>
      <c r="K14" s="20">
        <f t="shared" si="0"/>
        <v>0</v>
      </c>
    </row>
    <row r="15" spans="1:11" ht="15" customHeight="1">
      <c r="A15" s="4" t="s">
        <v>100</v>
      </c>
      <c r="B15" s="25" t="s">
        <v>123</v>
      </c>
      <c r="C15" s="4" t="s">
        <v>124</v>
      </c>
      <c r="D15" s="6">
        <v>41214</v>
      </c>
      <c r="E15" s="6">
        <v>42308</v>
      </c>
      <c r="F15" s="4" t="s">
        <v>125</v>
      </c>
      <c r="H15" s="60"/>
      <c r="I15" s="58" t="s">
        <v>182</v>
      </c>
      <c r="J15" s="33">
        <v>1</v>
      </c>
      <c r="K15" s="20">
        <f t="shared" si="0"/>
        <v>25</v>
      </c>
    </row>
    <row r="16" spans="1:11" ht="15" customHeight="1">
      <c r="A16" s="4" t="s">
        <v>100</v>
      </c>
      <c r="B16" s="25" t="s">
        <v>123</v>
      </c>
      <c r="C16" s="4" t="s">
        <v>126</v>
      </c>
      <c r="D16" s="6">
        <v>41214</v>
      </c>
      <c r="E16" s="6">
        <v>42308</v>
      </c>
      <c r="F16" s="4" t="s">
        <v>125</v>
      </c>
      <c r="H16" s="60" t="s">
        <v>63</v>
      </c>
      <c r="I16" s="58" t="s">
        <v>130</v>
      </c>
      <c r="J16" s="33">
        <v>1</v>
      </c>
      <c r="K16" s="68">
        <f>SUM(J16*25)</f>
        <v>25</v>
      </c>
    </row>
    <row r="17" spans="1:11" ht="15" customHeight="1">
      <c r="A17" s="4" t="s">
        <v>100</v>
      </c>
      <c r="B17" s="25" t="s">
        <v>127</v>
      </c>
      <c r="C17" s="4" t="s">
        <v>128</v>
      </c>
      <c r="D17" s="6">
        <v>41153</v>
      </c>
      <c r="E17" s="75">
        <v>42247</v>
      </c>
      <c r="F17" s="4" t="s">
        <v>129</v>
      </c>
      <c r="H17" s="60"/>
      <c r="I17" s="58" t="s">
        <v>133</v>
      </c>
      <c r="J17" s="33">
        <v>2</v>
      </c>
      <c r="K17" s="68">
        <f>SUM(J17*25)</f>
        <v>50</v>
      </c>
    </row>
    <row r="18" spans="1:11" s="63" customFormat="1" ht="15" customHeight="1">
      <c r="A18" s="4" t="s">
        <v>100</v>
      </c>
      <c r="B18" s="25" t="s">
        <v>182</v>
      </c>
      <c r="C18" s="4" t="s">
        <v>183</v>
      </c>
      <c r="D18" s="6">
        <v>41244</v>
      </c>
      <c r="E18" s="6">
        <v>42338</v>
      </c>
      <c r="F18" s="4" t="s">
        <v>184</v>
      </c>
      <c r="H18" s="60"/>
      <c r="I18" s="58" t="s">
        <v>71</v>
      </c>
      <c r="J18" s="33">
        <v>1</v>
      </c>
      <c r="K18" s="68">
        <f>SUM(J18*25)</f>
        <v>25</v>
      </c>
    </row>
    <row r="19" spans="1:11" ht="15" customHeight="1">
      <c r="A19" s="4" t="s">
        <v>63</v>
      </c>
      <c r="B19" s="25" t="s">
        <v>130</v>
      </c>
      <c r="C19" s="4" t="s">
        <v>131</v>
      </c>
      <c r="D19" s="6">
        <v>41244</v>
      </c>
      <c r="E19" s="6">
        <v>42338</v>
      </c>
      <c r="F19" s="4" t="s">
        <v>132</v>
      </c>
      <c r="H19" s="46"/>
      <c r="I19" s="47"/>
      <c r="J19" s="48"/>
      <c r="K19" s="48"/>
    </row>
    <row r="20" spans="1:11" ht="15" customHeight="1">
      <c r="A20" s="4" t="s">
        <v>63</v>
      </c>
      <c r="B20" s="25" t="s">
        <v>133</v>
      </c>
      <c r="C20" s="4" t="s">
        <v>134</v>
      </c>
      <c r="D20" s="6">
        <v>41244</v>
      </c>
      <c r="E20" s="6">
        <v>42338</v>
      </c>
      <c r="F20" s="4" t="s">
        <v>135</v>
      </c>
      <c r="H20" s="29" t="s">
        <v>170</v>
      </c>
      <c r="I20" s="32"/>
      <c r="J20" s="50">
        <f>SUM(J3:J18)</f>
        <v>14</v>
      </c>
      <c r="K20" s="50">
        <f>SUM(K3:K18)</f>
        <v>350</v>
      </c>
    </row>
    <row r="21" spans="1:11" s="21" customFormat="1" ht="15" customHeight="1">
      <c r="A21" s="4" t="s">
        <v>63</v>
      </c>
      <c r="B21" s="25" t="s">
        <v>71</v>
      </c>
      <c r="C21" s="4" t="s">
        <v>136</v>
      </c>
      <c r="D21" s="6">
        <v>41214</v>
      </c>
      <c r="E21" s="6">
        <v>42308</v>
      </c>
      <c r="F21" s="4" t="s">
        <v>73</v>
      </c>
      <c r="H21" s="31"/>
      <c r="I21" s="32"/>
      <c r="J21" s="49"/>
      <c r="K21" s="49"/>
    </row>
    <row r="22" spans="1:11" s="22" customFormat="1" ht="15" customHeight="1">
      <c r="A22" s="4" t="s">
        <v>63</v>
      </c>
      <c r="B22" s="25" t="s">
        <v>133</v>
      </c>
      <c r="C22" s="4" t="s">
        <v>137</v>
      </c>
      <c r="D22" s="6">
        <v>41244</v>
      </c>
      <c r="E22" s="6">
        <v>42338</v>
      </c>
      <c r="F22" s="4" t="s">
        <v>135</v>
      </c>
      <c r="H22" s="30"/>
      <c r="I22" s="30"/>
      <c r="J22" s="30"/>
      <c r="K22" s="30"/>
    </row>
    <row r="23" spans="1:11" s="22" customFormat="1" ht="15" customHeight="1">
      <c r="A23" s="54"/>
      <c r="B23" s="53"/>
      <c r="C23" s="54"/>
      <c r="D23" s="77"/>
      <c r="E23" s="77"/>
      <c r="F23" s="54"/>
      <c r="H23" s="30"/>
      <c r="I23" s="30"/>
      <c r="J23" s="30"/>
      <c r="K23" s="30"/>
    </row>
    <row r="24" spans="1:11" s="21" customFormat="1" ht="15" customHeight="1">
      <c r="A24" s="55"/>
      <c r="B24" s="56"/>
      <c r="C24" s="55"/>
      <c r="D24" s="79"/>
      <c r="E24" s="79"/>
      <c r="F24" s="55"/>
      <c r="H24" s="29"/>
      <c r="I24" s="29"/>
      <c r="J24" s="29"/>
      <c r="K24" s="29"/>
    </row>
    <row r="25" spans="1:6" ht="15" customHeight="1">
      <c r="A25" s="4"/>
      <c r="B25" s="25"/>
      <c r="C25" s="40" t="s">
        <v>175</v>
      </c>
      <c r="D25" s="100" t="s">
        <v>173</v>
      </c>
      <c r="E25" s="101"/>
      <c r="F25" s="40" t="s">
        <v>174</v>
      </c>
    </row>
    <row r="26" spans="1:11" ht="15" customHeight="1">
      <c r="A26" s="38" t="s">
        <v>91</v>
      </c>
      <c r="B26" s="25" t="s">
        <v>92</v>
      </c>
      <c r="C26" s="4" t="s">
        <v>138</v>
      </c>
      <c r="D26" s="6">
        <v>41517</v>
      </c>
      <c r="E26" s="6">
        <v>42612</v>
      </c>
      <c r="F26" s="4" t="s">
        <v>139</v>
      </c>
      <c r="H26" s="61" t="s">
        <v>91</v>
      </c>
      <c r="I26" s="58" t="s">
        <v>92</v>
      </c>
      <c r="J26" s="20">
        <v>1</v>
      </c>
      <c r="K26" s="20">
        <f aca="true" t="shared" si="1" ref="K26:K41">SUM(J26*50)</f>
        <v>50</v>
      </c>
    </row>
    <row r="27" spans="1:11" ht="15" customHeight="1">
      <c r="A27" s="4" t="s">
        <v>91</v>
      </c>
      <c r="B27" s="25" t="s">
        <v>103</v>
      </c>
      <c r="C27" s="4" t="s">
        <v>140</v>
      </c>
      <c r="D27" s="6">
        <v>41517</v>
      </c>
      <c r="E27" s="6">
        <v>42612</v>
      </c>
      <c r="F27" s="4" t="s">
        <v>105</v>
      </c>
      <c r="H27" s="1"/>
      <c r="I27" s="58" t="s">
        <v>103</v>
      </c>
      <c r="J27" s="20">
        <v>1</v>
      </c>
      <c r="K27" s="20">
        <f t="shared" si="1"/>
        <v>50</v>
      </c>
    </row>
    <row r="28" spans="1:11" ht="15" customHeight="1">
      <c r="A28" s="4" t="s">
        <v>30</v>
      </c>
      <c r="B28" s="25" t="s">
        <v>141</v>
      </c>
      <c r="C28" s="4" t="s">
        <v>142</v>
      </c>
      <c r="D28" s="6">
        <v>41548</v>
      </c>
      <c r="E28" s="6">
        <v>42643</v>
      </c>
      <c r="F28" s="4" t="s">
        <v>143</v>
      </c>
      <c r="H28" s="1" t="s">
        <v>30</v>
      </c>
      <c r="I28" s="58" t="s">
        <v>141</v>
      </c>
      <c r="J28" s="20">
        <v>1</v>
      </c>
      <c r="K28" s="20">
        <f t="shared" si="1"/>
        <v>50</v>
      </c>
    </row>
    <row r="29" spans="1:11" ht="15" customHeight="1">
      <c r="A29" s="4" t="s">
        <v>30</v>
      </c>
      <c r="B29" s="25" t="s">
        <v>31</v>
      </c>
      <c r="C29" s="4" t="s">
        <v>144</v>
      </c>
      <c r="D29" s="6">
        <v>41579</v>
      </c>
      <c r="E29" s="6">
        <v>42674</v>
      </c>
      <c r="F29" s="4" t="s">
        <v>33</v>
      </c>
      <c r="H29" s="1"/>
      <c r="I29" s="58" t="s">
        <v>31</v>
      </c>
      <c r="J29" s="20">
        <v>1</v>
      </c>
      <c r="K29" s="20">
        <f t="shared" si="1"/>
        <v>50</v>
      </c>
    </row>
    <row r="30" spans="1:11" ht="15" customHeight="1">
      <c r="A30" s="4" t="s">
        <v>35</v>
      </c>
      <c r="B30" s="25" t="s">
        <v>93</v>
      </c>
      <c r="C30" s="4" t="s">
        <v>145</v>
      </c>
      <c r="D30" s="6">
        <v>41548</v>
      </c>
      <c r="E30" s="6">
        <v>42643</v>
      </c>
      <c r="F30" s="4" t="s">
        <v>146</v>
      </c>
      <c r="H30" s="1" t="s">
        <v>35</v>
      </c>
      <c r="I30" s="58" t="s">
        <v>93</v>
      </c>
      <c r="J30" s="20">
        <v>1</v>
      </c>
      <c r="K30" s="20">
        <f t="shared" si="1"/>
        <v>50</v>
      </c>
    </row>
    <row r="31" spans="1:11" ht="15" customHeight="1">
      <c r="A31" s="4" t="s">
        <v>35</v>
      </c>
      <c r="B31" s="25" t="s">
        <v>94</v>
      </c>
      <c r="C31" s="4" t="s">
        <v>147</v>
      </c>
      <c r="D31" s="6">
        <v>41548</v>
      </c>
      <c r="E31" s="6">
        <v>42643</v>
      </c>
      <c r="F31" s="39"/>
      <c r="H31" s="1"/>
      <c r="I31" s="58" t="s">
        <v>94</v>
      </c>
      <c r="J31" s="20">
        <v>0</v>
      </c>
      <c r="K31" s="20">
        <f t="shared" si="1"/>
        <v>0</v>
      </c>
    </row>
    <row r="32" spans="1:11" ht="15" customHeight="1">
      <c r="A32" s="4" t="s">
        <v>35</v>
      </c>
      <c r="B32" s="25" t="s">
        <v>148</v>
      </c>
      <c r="C32" s="4" t="s">
        <v>149</v>
      </c>
      <c r="D32" s="6">
        <v>41517</v>
      </c>
      <c r="E32" s="6">
        <v>42612</v>
      </c>
      <c r="F32" s="4" t="s">
        <v>41</v>
      </c>
      <c r="H32" s="1"/>
      <c r="I32" s="58" t="s">
        <v>148</v>
      </c>
      <c r="J32" s="20">
        <v>1</v>
      </c>
      <c r="K32" s="20">
        <f t="shared" si="1"/>
        <v>50</v>
      </c>
    </row>
    <row r="33" spans="1:11" ht="15" customHeight="1">
      <c r="A33" s="4" t="s">
        <v>35</v>
      </c>
      <c r="B33" s="25" t="s">
        <v>94</v>
      </c>
      <c r="C33" s="4" t="s">
        <v>150</v>
      </c>
      <c r="D33" s="6">
        <v>41517</v>
      </c>
      <c r="E33" s="76">
        <v>42612</v>
      </c>
      <c r="F33" s="4" t="s">
        <v>95</v>
      </c>
      <c r="H33" s="1"/>
      <c r="I33" s="58" t="s">
        <v>38</v>
      </c>
      <c r="J33" s="20">
        <v>0</v>
      </c>
      <c r="K33" s="20">
        <f t="shared" si="1"/>
        <v>0</v>
      </c>
    </row>
    <row r="34" spans="1:11" ht="15" customHeight="1">
      <c r="A34" s="4" t="s">
        <v>35</v>
      </c>
      <c r="B34" s="25" t="s">
        <v>38</v>
      </c>
      <c r="C34" s="4" t="s">
        <v>151</v>
      </c>
      <c r="D34" s="6">
        <v>41579</v>
      </c>
      <c r="E34" s="76">
        <v>42674</v>
      </c>
      <c r="F34" s="4"/>
      <c r="H34" s="1"/>
      <c r="I34" s="58" t="s">
        <v>152</v>
      </c>
      <c r="J34" s="20">
        <v>0</v>
      </c>
      <c r="K34" s="20">
        <f t="shared" si="1"/>
        <v>0</v>
      </c>
    </row>
    <row r="35" spans="1:11" ht="15" customHeight="1">
      <c r="A35" s="4" t="s">
        <v>35</v>
      </c>
      <c r="B35" s="25" t="s">
        <v>152</v>
      </c>
      <c r="C35" s="4" t="s">
        <v>153</v>
      </c>
      <c r="D35" s="6">
        <v>41517</v>
      </c>
      <c r="E35" s="76">
        <v>42612</v>
      </c>
      <c r="F35" s="4" t="s">
        <v>154</v>
      </c>
      <c r="H35" s="1" t="s">
        <v>55</v>
      </c>
      <c r="I35" s="58" t="s">
        <v>117</v>
      </c>
      <c r="J35" s="20">
        <v>1</v>
      </c>
      <c r="K35" s="20">
        <f t="shared" si="1"/>
        <v>50</v>
      </c>
    </row>
    <row r="36" spans="1:11" ht="15" customHeight="1">
      <c r="A36" s="4" t="s">
        <v>55</v>
      </c>
      <c r="B36" s="25" t="s">
        <v>117</v>
      </c>
      <c r="C36" s="4" t="s">
        <v>155</v>
      </c>
      <c r="D36" s="6">
        <v>41579</v>
      </c>
      <c r="E36" s="6">
        <v>42674</v>
      </c>
      <c r="F36" s="4" t="s">
        <v>119</v>
      </c>
      <c r="H36" s="1"/>
      <c r="I36" s="58" t="s">
        <v>156</v>
      </c>
      <c r="J36" s="20">
        <v>1</v>
      </c>
      <c r="K36" s="20">
        <f t="shared" si="1"/>
        <v>50</v>
      </c>
    </row>
    <row r="37" spans="1:11" ht="15" customHeight="1">
      <c r="A37" s="4" t="s">
        <v>55</v>
      </c>
      <c r="B37" s="25" t="s">
        <v>156</v>
      </c>
      <c r="C37" s="4" t="s">
        <v>157</v>
      </c>
      <c r="D37" s="6">
        <v>41517</v>
      </c>
      <c r="E37" s="6">
        <v>42612</v>
      </c>
      <c r="F37" s="4" t="s">
        <v>158</v>
      </c>
      <c r="H37" s="1"/>
      <c r="I37" s="58" t="s">
        <v>159</v>
      </c>
      <c r="J37" s="20">
        <v>1</v>
      </c>
      <c r="K37" s="20">
        <f t="shared" si="1"/>
        <v>50</v>
      </c>
    </row>
    <row r="38" spans="1:11" ht="15" customHeight="1">
      <c r="A38" s="4" t="s">
        <v>55</v>
      </c>
      <c r="B38" s="25" t="s">
        <v>159</v>
      </c>
      <c r="C38" s="4" t="s">
        <v>160</v>
      </c>
      <c r="D38" s="6">
        <v>41517</v>
      </c>
      <c r="E38" s="6">
        <v>42612</v>
      </c>
      <c r="F38" s="4" t="s">
        <v>161</v>
      </c>
      <c r="H38" s="1" t="s">
        <v>100</v>
      </c>
      <c r="I38" s="58" t="s">
        <v>162</v>
      </c>
      <c r="J38" s="20">
        <v>1</v>
      </c>
      <c r="K38" s="20">
        <f t="shared" si="1"/>
        <v>50</v>
      </c>
    </row>
    <row r="39" spans="1:11" ht="15" customHeight="1">
      <c r="A39" s="4" t="s">
        <v>100</v>
      </c>
      <c r="B39" s="25" t="s">
        <v>162</v>
      </c>
      <c r="C39" s="4" t="s">
        <v>163</v>
      </c>
      <c r="D39" s="6">
        <v>41548</v>
      </c>
      <c r="E39" s="6">
        <v>42643</v>
      </c>
      <c r="F39" s="4" t="s">
        <v>164</v>
      </c>
      <c r="H39" s="1"/>
      <c r="I39" s="58" t="s">
        <v>101</v>
      </c>
      <c r="J39" s="20">
        <v>1</v>
      </c>
      <c r="K39" s="20">
        <f t="shared" si="1"/>
        <v>50</v>
      </c>
    </row>
    <row r="40" spans="1:11" ht="15" customHeight="1">
      <c r="A40" s="4" t="s">
        <v>100</v>
      </c>
      <c r="B40" s="25" t="s">
        <v>101</v>
      </c>
      <c r="C40" s="4" t="s">
        <v>165</v>
      </c>
      <c r="D40" s="6">
        <v>41548</v>
      </c>
      <c r="E40" s="6">
        <v>42643</v>
      </c>
      <c r="F40" s="4" t="s">
        <v>102</v>
      </c>
      <c r="H40" s="1"/>
      <c r="I40" s="58" t="s">
        <v>123</v>
      </c>
      <c r="J40" s="20">
        <v>1</v>
      </c>
      <c r="K40" s="20">
        <f t="shared" si="1"/>
        <v>50</v>
      </c>
    </row>
    <row r="41" spans="1:11" ht="15" customHeight="1">
      <c r="A41" s="4" t="s">
        <v>100</v>
      </c>
      <c r="B41" s="25" t="s">
        <v>123</v>
      </c>
      <c r="C41" s="4" t="s">
        <v>166</v>
      </c>
      <c r="D41" s="6">
        <v>41517</v>
      </c>
      <c r="E41" s="6">
        <v>42612</v>
      </c>
      <c r="F41" s="4" t="s">
        <v>167</v>
      </c>
      <c r="H41" s="1" t="s">
        <v>63</v>
      </c>
      <c r="I41" s="58" t="s">
        <v>133</v>
      </c>
      <c r="J41" s="20">
        <v>2</v>
      </c>
      <c r="K41" s="20">
        <f t="shared" si="1"/>
        <v>100</v>
      </c>
    </row>
    <row r="42" spans="1:6" ht="15" customHeight="1">
      <c r="A42" s="4" t="s">
        <v>63</v>
      </c>
      <c r="B42" s="25" t="s">
        <v>133</v>
      </c>
      <c r="C42" s="4" t="s">
        <v>168</v>
      </c>
      <c r="D42" s="6">
        <v>41517</v>
      </c>
      <c r="E42" s="6">
        <v>42612</v>
      </c>
      <c r="F42" s="4" t="s">
        <v>135</v>
      </c>
    </row>
    <row r="43" spans="1:11" ht="15" customHeight="1">
      <c r="A43" s="4" t="s">
        <v>63</v>
      </c>
      <c r="B43" s="25" t="s">
        <v>133</v>
      </c>
      <c r="C43" s="4" t="s">
        <v>169</v>
      </c>
      <c r="D43" s="6">
        <v>41517</v>
      </c>
      <c r="E43" s="6">
        <v>42612</v>
      </c>
      <c r="F43" s="4" t="s">
        <v>135</v>
      </c>
      <c r="H43" s="29" t="s">
        <v>170</v>
      </c>
      <c r="I43" s="30"/>
      <c r="J43" s="29">
        <f>SUM(J26:J41)</f>
        <v>14</v>
      </c>
      <c r="K43" s="29">
        <f>SUM(K26:K41)</f>
        <v>700</v>
      </c>
    </row>
    <row r="44" spans="1:6" ht="15" customHeight="1">
      <c r="A44" s="4"/>
      <c r="B44" s="25"/>
      <c r="C44" s="40"/>
      <c r="D44" s="81"/>
      <c r="E44" s="81"/>
      <c r="F44" s="40"/>
    </row>
    <row r="45" spans="1:11" ht="15" customHeight="1">
      <c r="A45" s="52"/>
      <c r="B45" s="53"/>
      <c r="C45" s="54"/>
      <c r="D45" s="77"/>
      <c r="E45" s="77"/>
      <c r="F45" s="54"/>
      <c r="H45" s="51"/>
      <c r="I45" s="37"/>
      <c r="J45" s="49"/>
      <c r="K45" s="49"/>
    </row>
    <row r="46" spans="1:11" ht="15" customHeight="1">
      <c r="A46" s="36"/>
      <c r="B46" s="37"/>
      <c r="C46" s="36"/>
      <c r="D46" s="78"/>
      <c r="E46" s="78"/>
      <c r="F46" s="36"/>
      <c r="H46" s="36"/>
      <c r="I46" s="37"/>
      <c r="J46" s="49"/>
      <c r="K46" s="49"/>
    </row>
    <row r="47" spans="1:6" ht="15" customHeight="1">
      <c r="A47" s="4"/>
      <c r="B47" s="25"/>
      <c r="C47" s="40" t="s">
        <v>180</v>
      </c>
      <c r="D47" s="85" t="s">
        <v>181</v>
      </c>
      <c r="E47" s="81"/>
      <c r="F47" s="40" t="s">
        <v>174</v>
      </c>
    </row>
    <row r="48" spans="1:11" ht="15" customHeight="1">
      <c r="A48" s="4" t="s">
        <v>100</v>
      </c>
      <c r="B48" s="25" t="s">
        <v>123</v>
      </c>
      <c r="C48" s="4" t="s">
        <v>186</v>
      </c>
      <c r="D48" s="6">
        <v>42004</v>
      </c>
      <c r="E48" s="6">
        <v>43099</v>
      </c>
      <c r="F48" s="4" t="s">
        <v>167</v>
      </c>
      <c r="H48" s="61" t="s">
        <v>100</v>
      </c>
      <c r="I48" s="58" t="s">
        <v>123</v>
      </c>
      <c r="J48" s="20">
        <v>1</v>
      </c>
      <c r="K48" s="68">
        <f>SUM(J48*50)</f>
        <v>50</v>
      </c>
    </row>
    <row r="49" spans="1:11" ht="15" customHeight="1">
      <c r="A49" s="4" t="s">
        <v>35</v>
      </c>
      <c r="B49" s="25" t="s">
        <v>38</v>
      </c>
      <c r="C49" s="4" t="s">
        <v>187</v>
      </c>
      <c r="D49" s="6">
        <v>42004</v>
      </c>
      <c r="E49" s="6">
        <v>43099</v>
      </c>
      <c r="F49" s="4" t="s">
        <v>188</v>
      </c>
      <c r="H49" s="1" t="s">
        <v>35</v>
      </c>
      <c r="I49" s="58" t="s">
        <v>38</v>
      </c>
      <c r="J49" s="20">
        <v>1</v>
      </c>
      <c r="K49" s="68">
        <f>SUM(J49*50)</f>
        <v>50</v>
      </c>
    </row>
    <row r="50" spans="1:11" ht="15" customHeight="1">
      <c r="A50" s="4" t="s">
        <v>63</v>
      </c>
      <c r="B50" s="25" t="s">
        <v>86</v>
      </c>
      <c r="C50" s="4" t="s">
        <v>189</v>
      </c>
      <c r="D50" s="6">
        <v>42004</v>
      </c>
      <c r="E50" s="6">
        <v>43099</v>
      </c>
      <c r="F50" s="4" t="s">
        <v>73</v>
      </c>
      <c r="H50" s="1" t="s">
        <v>63</v>
      </c>
      <c r="I50" s="58" t="s">
        <v>86</v>
      </c>
      <c r="J50" s="20">
        <v>1</v>
      </c>
      <c r="K50" s="68">
        <f>SUM(J50*50)</f>
        <v>50</v>
      </c>
    </row>
    <row r="51" spans="1:11" ht="15" customHeight="1">
      <c r="A51" s="4" t="s">
        <v>63</v>
      </c>
      <c r="B51" s="25" t="s">
        <v>130</v>
      </c>
      <c r="C51" s="4" t="s">
        <v>190</v>
      </c>
      <c r="D51" s="6">
        <v>42004</v>
      </c>
      <c r="E51" s="6">
        <v>43099</v>
      </c>
      <c r="F51" s="4" t="s">
        <v>191</v>
      </c>
      <c r="H51" s="1" t="s">
        <v>63</v>
      </c>
      <c r="I51" s="58" t="s">
        <v>130</v>
      </c>
      <c r="J51" s="20">
        <v>1</v>
      </c>
      <c r="K51" s="68">
        <f>SUM(J51*50)</f>
        <v>50</v>
      </c>
    </row>
    <row r="52" spans="1:11" ht="15" customHeight="1">
      <c r="A52" s="4" t="s">
        <v>192</v>
      </c>
      <c r="B52" s="25" t="s">
        <v>193</v>
      </c>
      <c r="C52" s="4" t="s">
        <v>194</v>
      </c>
      <c r="D52" s="6">
        <v>42004</v>
      </c>
      <c r="E52" s="6">
        <v>43099</v>
      </c>
      <c r="F52" s="4" t="s">
        <v>195</v>
      </c>
      <c r="H52" s="1" t="s">
        <v>192</v>
      </c>
      <c r="I52" s="58" t="s">
        <v>193</v>
      </c>
      <c r="J52" s="20">
        <v>1</v>
      </c>
      <c r="K52" s="68">
        <f>SUM(J52*50)</f>
        <v>50</v>
      </c>
    </row>
    <row r="53" spans="1:11" ht="15" customHeight="1">
      <c r="A53" s="4"/>
      <c r="B53" s="25"/>
      <c r="C53" s="4"/>
      <c r="D53" s="6"/>
      <c r="E53" s="6"/>
      <c r="F53" s="39"/>
      <c r="H53" s="1"/>
      <c r="I53" s="58"/>
      <c r="J53" s="20"/>
      <c r="K53" s="20"/>
    </row>
    <row r="54" spans="1:11" s="21" customFormat="1" ht="14.25">
      <c r="A54" s="4"/>
      <c r="B54" s="25"/>
      <c r="C54" s="4"/>
      <c r="D54" s="6"/>
      <c r="E54" s="6"/>
      <c r="F54" s="4"/>
      <c r="G54"/>
      <c r="H54" s="1"/>
      <c r="I54" s="58"/>
      <c r="J54" s="20"/>
      <c r="K54" s="20"/>
    </row>
    <row r="55" spans="1:11" s="21" customFormat="1" ht="14.25">
      <c r="A55" s="54"/>
      <c r="B55" s="53"/>
      <c r="C55" s="54"/>
      <c r="D55" s="77"/>
      <c r="E55" s="77"/>
      <c r="F55" s="54"/>
      <c r="G55"/>
      <c r="H55" s="8"/>
      <c r="I55" s="8"/>
      <c r="J55" s="8"/>
      <c r="K55" s="8"/>
    </row>
    <row r="56" spans="1:11" s="21" customFormat="1" ht="14.25">
      <c r="A56" s="36"/>
      <c r="B56" s="37"/>
      <c r="C56" s="36"/>
      <c r="D56" s="78"/>
      <c r="E56" s="78"/>
      <c r="F56" s="36"/>
      <c r="G56"/>
      <c r="H56" s="29" t="s">
        <v>170</v>
      </c>
      <c r="I56" s="30"/>
      <c r="J56" s="29">
        <f>SUM(J48:J54)</f>
        <v>5</v>
      </c>
      <c r="K56" s="29">
        <f>SUM(K48:K54)</f>
        <v>250</v>
      </c>
    </row>
    <row r="57" spans="1:6" ht="14.25">
      <c r="A57" s="36"/>
      <c r="B57" s="37"/>
      <c r="C57" s="83"/>
      <c r="D57" s="84"/>
      <c r="E57" s="84"/>
      <c r="F57" s="83"/>
    </row>
    <row r="58" spans="1:11" ht="14.25">
      <c r="A58" s="51"/>
      <c r="B58" s="37"/>
      <c r="C58" s="36"/>
      <c r="D58" s="78"/>
      <c r="E58" s="78"/>
      <c r="F58" s="36"/>
      <c r="H58" s="51"/>
      <c r="I58" s="37"/>
      <c r="J58" s="49"/>
      <c r="K58" s="49"/>
    </row>
    <row r="61" ht="14.25">
      <c r="B61" s="27"/>
    </row>
    <row r="63" ht="14.25">
      <c r="B63" s="28"/>
    </row>
  </sheetData>
  <sheetProtection/>
  <mergeCells count="2">
    <mergeCell ref="D25:E25"/>
    <mergeCell ref="D3:E3"/>
  </mergeCells>
  <printOptions/>
  <pageMargins left="0.31496062992125984" right="0.1968503937007874" top="0.3543307086614173" bottom="0.3543307086614173" header="0.11811023622047244" footer="0.1181102362204724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="70" zoomScaleNormal="70" zoomScalePageLayoutView="0" workbookViewId="0" topLeftCell="A1">
      <selection activeCell="Q12" sqref="Q12"/>
    </sheetView>
  </sheetViews>
  <sheetFormatPr defaultColWidth="9.140625" defaultRowHeight="15"/>
  <cols>
    <col min="5" max="5" width="3.28125" style="0" customWidth="1"/>
    <col min="10" max="10" width="3.00390625" style="0" customWidth="1"/>
    <col min="15" max="15" width="3.57421875" style="0" customWidth="1"/>
  </cols>
  <sheetData>
    <row r="2" spans="1:14" s="43" customFormat="1" ht="12.75">
      <c r="A2" s="105" t="s">
        <v>172</v>
      </c>
      <c r="B2" s="105"/>
      <c r="C2" s="105"/>
      <c r="D2" s="105"/>
      <c r="F2" s="105" t="s">
        <v>175</v>
      </c>
      <c r="G2" s="105"/>
      <c r="H2" s="105"/>
      <c r="I2" s="105"/>
      <c r="K2" s="105" t="s">
        <v>180</v>
      </c>
      <c r="L2" s="105"/>
      <c r="M2" s="105"/>
      <c r="N2" s="105"/>
    </row>
    <row r="3" spans="1:19" s="43" customFormat="1" ht="18">
      <c r="A3" s="44"/>
      <c r="B3" s="102" t="s">
        <v>176</v>
      </c>
      <c r="C3" s="102"/>
      <c r="D3" s="44"/>
      <c r="F3" s="44"/>
      <c r="G3" s="102" t="s">
        <v>173</v>
      </c>
      <c r="H3" s="102"/>
      <c r="I3" s="44"/>
      <c r="K3" s="44"/>
      <c r="L3" s="102" t="s">
        <v>181</v>
      </c>
      <c r="M3" s="102"/>
      <c r="N3" s="44"/>
      <c r="P3" s="104" t="s">
        <v>179</v>
      </c>
      <c r="Q3" s="104"/>
      <c r="R3" s="104"/>
      <c r="S3" s="104"/>
    </row>
    <row r="4" spans="2:19" s="43" customFormat="1" ht="14.25">
      <c r="B4" s="103" t="s">
        <v>171</v>
      </c>
      <c r="C4" s="103"/>
      <c r="G4" s="103" t="s">
        <v>174</v>
      </c>
      <c r="H4" s="103"/>
      <c r="L4" s="103" t="s">
        <v>174</v>
      </c>
      <c r="M4" s="103"/>
      <c r="P4" s="66"/>
      <c r="Q4" s="66"/>
      <c r="R4" s="66"/>
      <c r="S4" s="66"/>
    </row>
    <row r="5" spans="1:19" ht="56.25" customHeight="1">
      <c r="A5" s="10" t="s">
        <v>0</v>
      </c>
      <c r="B5" s="10" t="s">
        <v>89</v>
      </c>
      <c r="C5" s="35" t="s">
        <v>177</v>
      </c>
      <c r="D5" s="34" t="s">
        <v>178</v>
      </c>
      <c r="F5" s="10" t="s">
        <v>0</v>
      </c>
      <c r="G5" s="10" t="s">
        <v>89</v>
      </c>
      <c r="H5" s="35" t="s">
        <v>177</v>
      </c>
      <c r="I5" s="34" t="s">
        <v>178</v>
      </c>
      <c r="K5" s="10" t="s">
        <v>0</v>
      </c>
      <c r="L5" s="10" t="s">
        <v>89</v>
      </c>
      <c r="M5" s="35" t="s">
        <v>177</v>
      </c>
      <c r="N5" s="34" t="s">
        <v>178</v>
      </c>
      <c r="P5" s="64" t="s">
        <v>0</v>
      </c>
      <c r="Q5" s="64" t="s">
        <v>89</v>
      </c>
      <c r="R5" s="70" t="s">
        <v>177</v>
      </c>
      <c r="S5" s="69" t="s">
        <v>178</v>
      </c>
    </row>
    <row r="6" spans="1:19" ht="14.25">
      <c r="A6" s="3" t="s">
        <v>35</v>
      </c>
      <c r="B6" s="95" t="s">
        <v>36</v>
      </c>
      <c r="C6" s="96">
        <v>1</v>
      </c>
      <c r="D6" s="96">
        <v>25</v>
      </c>
      <c r="E6" s="97"/>
      <c r="F6" s="61" t="s">
        <v>91</v>
      </c>
      <c r="G6" s="98" t="s">
        <v>92</v>
      </c>
      <c r="H6" s="68">
        <v>1</v>
      </c>
      <c r="I6" s="68">
        <f>SUM(H6*50)</f>
        <v>50</v>
      </c>
      <c r="K6" s="42" t="s">
        <v>100</v>
      </c>
      <c r="L6" s="60" t="s">
        <v>123</v>
      </c>
      <c r="M6" s="41">
        <v>1</v>
      </c>
      <c r="N6" s="41">
        <v>50</v>
      </c>
      <c r="P6" s="72" t="s">
        <v>30</v>
      </c>
      <c r="Q6" s="73" t="s">
        <v>31</v>
      </c>
      <c r="R6" s="71">
        <v>2</v>
      </c>
      <c r="S6" s="71">
        <v>50</v>
      </c>
    </row>
    <row r="7" spans="1:19" ht="14.25">
      <c r="A7" s="3"/>
      <c r="B7" s="95" t="s">
        <v>109</v>
      </c>
      <c r="C7" s="96">
        <v>1</v>
      </c>
      <c r="D7" s="96">
        <v>25</v>
      </c>
      <c r="E7" s="97"/>
      <c r="F7" s="61"/>
      <c r="G7" s="98" t="s">
        <v>103</v>
      </c>
      <c r="H7" s="68">
        <v>1</v>
      </c>
      <c r="I7" s="68">
        <f>SUM(H7*50)</f>
        <v>50</v>
      </c>
      <c r="K7" s="2" t="s">
        <v>35</v>
      </c>
      <c r="L7" s="60" t="s">
        <v>38</v>
      </c>
      <c r="M7" s="41">
        <v>1</v>
      </c>
      <c r="N7" s="41">
        <v>50</v>
      </c>
      <c r="P7" s="72" t="s">
        <v>35</v>
      </c>
      <c r="Q7" s="73" t="s">
        <v>84</v>
      </c>
      <c r="R7" s="71">
        <v>1</v>
      </c>
      <c r="S7" s="71">
        <v>25</v>
      </c>
    </row>
    <row r="8" spans="1:19" ht="14.25">
      <c r="A8" s="3"/>
      <c r="B8" s="95" t="s">
        <v>114</v>
      </c>
      <c r="C8" s="96">
        <v>1</v>
      </c>
      <c r="D8" s="96">
        <v>25</v>
      </c>
      <c r="E8" s="97"/>
      <c r="F8" s="61" t="s">
        <v>30</v>
      </c>
      <c r="G8" s="98" t="s">
        <v>141</v>
      </c>
      <c r="H8" s="68">
        <v>1</v>
      </c>
      <c r="I8" s="68">
        <f>SUM(H8*50)</f>
        <v>50</v>
      </c>
      <c r="K8" s="2" t="s">
        <v>63</v>
      </c>
      <c r="L8" s="60" t="s">
        <v>86</v>
      </c>
      <c r="M8" s="41">
        <v>1</v>
      </c>
      <c r="N8" s="41">
        <v>50</v>
      </c>
      <c r="P8" s="67" t="s">
        <v>6</v>
      </c>
      <c r="Q8" s="74" t="s">
        <v>7</v>
      </c>
      <c r="R8" s="68">
        <v>1</v>
      </c>
      <c r="S8" s="71">
        <v>25</v>
      </c>
    </row>
    <row r="9" spans="1:19" ht="14.25">
      <c r="A9" s="3" t="s">
        <v>55</v>
      </c>
      <c r="B9" s="95" t="s">
        <v>117</v>
      </c>
      <c r="C9" s="96">
        <v>1</v>
      </c>
      <c r="D9" s="96">
        <v>25</v>
      </c>
      <c r="E9" s="97"/>
      <c r="F9" s="61"/>
      <c r="G9" s="98" t="s">
        <v>31</v>
      </c>
      <c r="H9" s="68">
        <v>1</v>
      </c>
      <c r="I9" s="68">
        <f>SUM(H9*50)</f>
        <v>50</v>
      </c>
      <c r="K9" s="2"/>
      <c r="L9" s="60" t="s">
        <v>130</v>
      </c>
      <c r="M9" s="41">
        <v>1</v>
      </c>
      <c r="N9" s="41">
        <v>50</v>
      </c>
      <c r="P9" s="67"/>
      <c r="Q9" s="74" t="s">
        <v>42</v>
      </c>
      <c r="R9" s="68">
        <v>1</v>
      </c>
      <c r="S9" s="71">
        <v>25</v>
      </c>
    </row>
    <row r="10" spans="1:19" ht="14.25">
      <c r="A10" s="3"/>
      <c r="B10" s="95" t="s">
        <v>99</v>
      </c>
      <c r="C10" s="96">
        <v>1</v>
      </c>
      <c r="D10" s="96">
        <v>25</v>
      </c>
      <c r="E10" s="97"/>
      <c r="F10" s="61" t="s">
        <v>35</v>
      </c>
      <c r="G10" s="98" t="s">
        <v>93</v>
      </c>
      <c r="H10" s="68">
        <v>1</v>
      </c>
      <c r="I10" s="68">
        <f>SUM(H10*50)</f>
        <v>50</v>
      </c>
      <c r="K10" s="2" t="s">
        <v>192</v>
      </c>
      <c r="L10" s="60" t="s">
        <v>193</v>
      </c>
      <c r="M10" s="41">
        <v>1</v>
      </c>
      <c r="N10" s="41">
        <v>50</v>
      </c>
      <c r="P10" s="67"/>
      <c r="Q10" s="74" t="s">
        <v>45</v>
      </c>
      <c r="R10" s="68">
        <v>1</v>
      </c>
      <c r="S10" s="71">
        <v>25</v>
      </c>
    </row>
    <row r="11" spans="1:19" ht="14.25">
      <c r="A11" s="3"/>
      <c r="B11" s="60" t="s">
        <v>96</v>
      </c>
      <c r="C11" s="71">
        <v>1</v>
      </c>
      <c r="D11" s="71">
        <v>25</v>
      </c>
      <c r="F11" s="1"/>
      <c r="G11" s="58" t="s">
        <v>148</v>
      </c>
      <c r="H11" s="68">
        <v>1</v>
      </c>
      <c r="I11" s="68">
        <f aca="true" t="shared" si="0" ref="I11:I18">SUM(H11*50)</f>
        <v>50</v>
      </c>
      <c r="K11" s="2"/>
      <c r="L11" s="2"/>
      <c r="M11" s="41"/>
      <c r="N11" s="41"/>
      <c r="P11" s="67"/>
      <c r="Q11" s="74" t="s">
        <v>10</v>
      </c>
      <c r="R11" s="68">
        <v>0</v>
      </c>
      <c r="S11" s="71">
        <v>0</v>
      </c>
    </row>
    <row r="12" spans="1:19" ht="14.25">
      <c r="A12" s="3"/>
      <c r="B12" s="60" t="s">
        <v>59</v>
      </c>
      <c r="C12" s="71">
        <v>1</v>
      </c>
      <c r="D12" s="71">
        <v>25</v>
      </c>
      <c r="F12" s="1" t="s">
        <v>55</v>
      </c>
      <c r="G12" s="58" t="s">
        <v>117</v>
      </c>
      <c r="H12" s="68">
        <v>1</v>
      </c>
      <c r="I12" s="68">
        <f t="shared" si="0"/>
        <v>50</v>
      </c>
      <c r="K12" s="2"/>
      <c r="L12" s="2"/>
      <c r="M12" s="41"/>
      <c r="N12" s="41"/>
      <c r="P12" s="67" t="s">
        <v>55</v>
      </c>
      <c r="Q12" s="74" t="s">
        <v>159</v>
      </c>
      <c r="R12" s="68">
        <v>2</v>
      </c>
      <c r="S12" s="71">
        <v>50</v>
      </c>
    </row>
    <row r="13" spans="1:19" ht="14.25">
      <c r="A13" s="3" t="s">
        <v>100</v>
      </c>
      <c r="B13" s="60" t="s">
        <v>123</v>
      </c>
      <c r="C13" s="71">
        <v>2</v>
      </c>
      <c r="D13" s="71">
        <v>50</v>
      </c>
      <c r="F13" s="1"/>
      <c r="G13" s="58" t="s">
        <v>156</v>
      </c>
      <c r="H13" s="68">
        <v>1</v>
      </c>
      <c r="I13" s="68">
        <f t="shared" si="0"/>
        <v>50</v>
      </c>
      <c r="K13" s="2"/>
      <c r="L13" s="2"/>
      <c r="M13" s="41"/>
      <c r="N13" s="41"/>
      <c r="P13" s="67"/>
      <c r="Q13" s="74" t="s">
        <v>59</v>
      </c>
      <c r="R13" s="68">
        <v>0</v>
      </c>
      <c r="S13" s="71">
        <v>0</v>
      </c>
    </row>
    <row r="14" spans="1:19" ht="14.25">
      <c r="A14" s="3"/>
      <c r="B14" s="60" t="s">
        <v>182</v>
      </c>
      <c r="C14" s="71">
        <v>1</v>
      </c>
      <c r="D14" s="71">
        <v>25</v>
      </c>
      <c r="F14" s="1"/>
      <c r="G14" s="58" t="s">
        <v>159</v>
      </c>
      <c r="H14" s="68">
        <v>1</v>
      </c>
      <c r="I14" s="68">
        <f t="shared" si="0"/>
        <v>50</v>
      </c>
      <c r="K14" s="2"/>
      <c r="L14" s="2"/>
      <c r="M14" s="41"/>
      <c r="N14" s="41"/>
      <c r="P14" s="67" t="s">
        <v>63</v>
      </c>
      <c r="Q14" s="74" t="s">
        <v>64</v>
      </c>
      <c r="R14" s="68">
        <v>8</v>
      </c>
      <c r="S14" s="71">
        <v>200</v>
      </c>
    </row>
    <row r="15" spans="1:19" ht="14.25">
      <c r="A15" s="3" t="s">
        <v>63</v>
      </c>
      <c r="B15" s="60" t="s">
        <v>130</v>
      </c>
      <c r="C15" s="71">
        <v>1</v>
      </c>
      <c r="D15" s="71">
        <v>25</v>
      </c>
      <c r="F15" s="1" t="s">
        <v>100</v>
      </c>
      <c r="G15" s="58" t="s">
        <v>162</v>
      </c>
      <c r="H15" s="68">
        <v>1</v>
      </c>
      <c r="I15" s="68">
        <f t="shared" si="0"/>
        <v>50</v>
      </c>
      <c r="K15" s="2"/>
      <c r="L15" s="2"/>
      <c r="M15" s="41"/>
      <c r="N15" s="41"/>
      <c r="P15" s="67"/>
      <c r="Q15" s="74" t="s">
        <v>86</v>
      </c>
      <c r="R15" s="68">
        <v>1</v>
      </c>
      <c r="S15" s="71">
        <v>25</v>
      </c>
    </row>
    <row r="16" spans="1:19" ht="14.25">
      <c r="A16" s="3"/>
      <c r="B16" s="60" t="s">
        <v>133</v>
      </c>
      <c r="C16" s="71">
        <v>2</v>
      </c>
      <c r="D16" s="71">
        <v>50</v>
      </c>
      <c r="F16" s="1"/>
      <c r="G16" s="58" t="s">
        <v>101</v>
      </c>
      <c r="H16" s="68">
        <v>1</v>
      </c>
      <c r="I16" s="68">
        <f t="shared" si="0"/>
        <v>50</v>
      </c>
      <c r="K16" s="2"/>
      <c r="L16" s="2"/>
      <c r="M16" s="41"/>
      <c r="N16" s="41"/>
      <c r="P16" s="67"/>
      <c r="Q16" s="74" t="s">
        <v>76</v>
      </c>
      <c r="R16" s="68">
        <v>1</v>
      </c>
      <c r="S16" s="71">
        <v>25</v>
      </c>
    </row>
    <row r="17" spans="1:19" ht="14.25">
      <c r="A17" s="3"/>
      <c r="B17" s="60" t="s">
        <v>71</v>
      </c>
      <c r="C17" s="71">
        <v>1</v>
      </c>
      <c r="D17" s="71">
        <v>25</v>
      </c>
      <c r="F17" s="1"/>
      <c r="G17" s="58" t="s">
        <v>123</v>
      </c>
      <c r="H17" s="68">
        <v>1</v>
      </c>
      <c r="I17" s="68">
        <f t="shared" si="0"/>
        <v>50</v>
      </c>
      <c r="K17" s="2"/>
      <c r="L17" s="2"/>
      <c r="M17" s="41"/>
      <c r="N17" s="41"/>
      <c r="P17" s="67" t="s">
        <v>13</v>
      </c>
      <c r="Q17" s="74" t="s">
        <v>18</v>
      </c>
      <c r="R17" s="68">
        <v>1</v>
      </c>
      <c r="S17" s="71">
        <v>25</v>
      </c>
    </row>
    <row r="18" spans="1:19" ht="14.25">
      <c r="A18" s="89"/>
      <c r="B18" s="90"/>
      <c r="C18" s="91"/>
      <c r="D18" s="91"/>
      <c r="F18" s="1" t="s">
        <v>63</v>
      </c>
      <c r="G18" s="58" t="s">
        <v>133</v>
      </c>
      <c r="H18" s="68">
        <v>2</v>
      </c>
      <c r="I18" s="68">
        <f t="shared" si="0"/>
        <v>100</v>
      </c>
      <c r="K18" s="2"/>
      <c r="L18" s="2"/>
      <c r="M18" s="41"/>
      <c r="N18" s="41"/>
      <c r="P18" s="67"/>
      <c r="Q18" s="74" t="s">
        <v>14</v>
      </c>
      <c r="R18" s="68">
        <v>3</v>
      </c>
      <c r="S18" s="71">
        <v>75</v>
      </c>
    </row>
    <row r="19" spans="1:19" ht="14.25">
      <c r="A19" s="92"/>
      <c r="B19" s="93"/>
      <c r="C19" s="94"/>
      <c r="D19" s="94"/>
      <c r="F19" s="46"/>
      <c r="G19" s="86"/>
      <c r="H19" s="48"/>
      <c r="I19" s="48"/>
      <c r="K19" s="2"/>
      <c r="L19" s="2"/>
      <c r="M19" s="41"/>
      <c r="N19" s="41"/>
      <c r="P19" s="67" t="s">
        <v>49</v>
      </c>
      <c r="Q19" s="74" t="s">
        <v>85</v>
      </c>
      <c r="R19" s="68">
        <v>2</v>
      </c>
      <c r="S19" s="71">
        <v>50</v>
      </c>
    </row>
    <row r="20" spans="1:19" ht="14.25">
      <c r="A20" s="92"/>
      <c r="B20" s="93"/>
      <c r="C20" s="94"/>
      <c r="D20" s="94"/>
      <c r="F20" s="31"/>
      <c r="G20" s="87"/>
      <c r="H20" s="49"/>
      <c r="I20" s="49"/>
      <c r="K20" s="2"/>
      <c r="L20" s="2"/>
      <c r="M20" s="41"/>
      <c r="N20" s="41"/>
      <c r="P20" s="63"/>
      <c r="Q20" s="63"/>
      <c r="R20" s="63"/>
      <c r="S20" s="63"/>
    </row>
    <row r="21" spans="6:19" ht="15">
      <c r="F21" s="31"/>
      <c r="G21" s="87"/>
      <c r="H21" s="49"/>
      <c r="I21" s="49"/>
      <c r="K21" s="2"/>
      <c r="L21" s="2"/>
      <c r="M21" s="41"/>
      <c r="N21" s="41"/>
      <c r="P21" s="63"/>
      <c r="Q21" s="63"/>
      <c r="R21" s="65">
        <v>24</v>
      </c>
      <c r="S21" s="65">
        <v>600</v>
      </c>
    </row>
    <row r="22" spans="3:14" ht="15">
      <c r="C22" s="19">
        <f>SUM(C6:C20)</f>
        <v>14</v>
      </c>
      <c r="D22" s="19">
        <f>SUM(D6:D20)</f>
        <v>350</v>
      </c>
      <c r="E22" s="18"/>
      <c r="F22" s="31"/>
      <c r="G22" s="87"/>
      <c r="H22" s="88">
        <f>SUM(H6:H18)</f>
        <v>14</v>
      </c>
      <c r="I22" s="88">
        <f>SUM(I6:I18)</f>
        <v>700</v>
      </c>
      <c r="J22" s="18"/>
      <c r="K22" s="18"/>
      <c r="L22" s="18"/>
      <c r="M22" s="18"/>
      <c r="N22" s="18"/>
    </row>
    <row r="23" spans="3:14" ht="1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>
        <f>SUM(M6:M21)</f>
        <v>5</v>
      </c>
      <c r="N23" s="19">
        <f>SUM(N6:N21)</f>
        <v>250</v>
      </c>
    </row>
  </sheetData>
  <sheetProtection/>
  <mergeCells count="10">
    <mergeCell ref="G3:H3"/>
    <mergeCell ref="L3:M3"/>
    <mergeCell ref="G4:H4"/>
    <mergeCell ref="L4:M4"/>
    <mergeCell ref="P3:S3"/>
    <mergeCell ref="A2:D2"/>
    <mergeCell ref="B3:C3"/>
    <mergeCell ref="B4:C4"/>
    <mergeCell ref="F2:I2"/>
    <mergeCell ref="K2:N2"/>
  </mergeCells>
  <printOptions/>
  <pageMargins left="0.31496062992125984" right="0.1968503937007874" top="0.3543307086614173" bottom="0.3543307086614173" header="0.11811023622047244" footer="0.1181102362204724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2015-04-09T08:21:17Z</cp:lastPrinted>
  <dcterms:created xsi:type="dcterms:W3CDTF">2014-02-22T02:06:08Z</dcterms:created>
  <dcterms:modified xsi:type="dcterms:W3CDTF">2015-04-23T10:33:41Z</dcterms:modified>
  <cp:category/>
  <cp:version/>
  <cp:contentType/>
  <cp:contentStatus/>
</cp:coreProperties>
</file>