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<sst xmlns="http://schemas.openxmlformats.org/spreadsheetml/2006/main" count="14" uniqueCount="10">
  <si>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Уровень значимости</t>
  </si>
  <si>
    <t>t-распределение:</t>
  </si>
  <si>
    <t>(двусторонний тест)</t>
  </si>
  <si>
    <t>F-распределение: критические значения F с v1 и v2 степенями свободы</t>
  </si>
  <si>
    <t>уровень значимости 5%</t>
  </si>
  <si>
    <t>v2 \ v1</t>
  </si>
  <si>
    <t>∞</t>
  </si>
  <si>
    <t>Число ст. cв.</t>
  </si>
  <si>
    <t>уровень значимости 1%</t>
  </si>
  <si>
    <t>критические значения t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</si>
</sst>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8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1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86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82" fontId="1" fillId="0" borderId="13" xfId="0" applyNumberFormat="1" applyFont="1" applyFill="1" applyBorder="1" applyAlignment="1">
      <alignment horizontal="center"/>
    </xf>
    <xf numFmtId="182" fontId="1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130" zoomScaleNormal="130" zoomScalePageLayoutView="0" workbookViewId="0" topLeftCell="A1">
      <selection activeCell="G5" sqref="G5"/>
    </sheetView>
  </sheetViews>
  <sheetFormatPr defaultColWidth="9.140625" defaultRowHeight="12.75"/>
  <cols>
    <col min="1" max="1" width="6.421875" style="2" customWidth="1"/>
    <col min="2" max="2" width="9.140625" style="1" customWidth="1"/>
    <col min="3" max="3" width="10.8515625" style="2" customWidth="1"/>
    <col min="4" max="4" width="3.00390625" style="2" customWidth="1"/>
    <col min="5" max="5" width="6.7109375" style="2" customWidth="1"/>
    <col min="6" max="6" width="6.140625" style="2" customWidth="1"/>
    <col min="7" max="7" width="6.7109375" style="2" customWidth="1"/>
    <col min="8" max="15" width="5.7109375" style="2" bestFit="1" customWidth="1"/>
    <col min="16" max="16384" width="9.140625" style="2" customWidth="1"/>
  </cols>
  <sheetData>
    <row r="1" spans="1:15" ht="12.75">
      <c r="A1" s="20" t="s">
        <v>1</v>
      </c>
      <c r="B1" s="20"/>
      <c r="C1" s="20"/>
      <c r="E1" s="20" t="s">
        <v>3</v>
      </c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20" t="s">
        <v>9</v>
      </c>
      <c r="B2" s="20"/>
      <c r="C2" s="20"/>
      <c r="E2" s="21" t="s">
        <v>4</v>
      </c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12.75">
      <c r="A3" s="21" t="s">
        <v>2</v>
      </c>
      <c r="B3" s="21"/>
      <c r="C3" s="21"/>
      <c r="E3" s="11" t="s">
        <v>5</v>
      </c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4"/>
    </row>
    <row r="4" spans="1:16" ht="10.5" customHeight="1">
      <c r="A4" s="16" t="s">
        <v>7</v>
      </c>
      <c r="B4" s="18" t="s">
        <v>0</v>
      </c>
      <c r="C4" s="19"/>
      <c r="E4" s="11">
        <v>1</v>
      </c>
      <c r="F4" s="15">
        <f>FINV(0.05,F$3,$E4)</f>
        <v>161.44763874199344</v>
      </c>
      <c r="G4" s="15">
        <f aca="true" t="shared" si="0" ref="G4:O19">FINV(0.05,G$3,$E4)</f>
        <v>199.499999964785</v>
      </c>
      <c r="H4" s="15">
        <f t="shared" si="0"/>
        <v>215.7073453325313</v>
      </c>
      <c r="I4" s="15">
        <f t="shared" si="0"/>
        <v>224.58324058879344</v>
      </c>
      <c r="J4" s="15">
        <f t="shared" si="0"/>
        <v>230.16187807281722</v>
      </c>
      <c r="K4" s="15">
        <f t="shared" si="0"/>
        <v>233.98600031935916</v>
      </c>
      <c r="L4" s="15">
        <f t="shared" si="0"/>
        <v>236.76840024054434</v>
      </c>
      <c r="M4" s="15">
        <f t="shared" si="0"/>
        <v>238.88269476653278</v>
      </c>
      <c r="N4" s="15">
        <f t="shared" si="0"/>
        <v>240.54325467770445</v>
      </c>
      <c r="O4" s="15">
        <f t="shared" si="0"/>
        <v>241.8817472156665</v>
      </c>
      <c r="P4" s="4"/>
    </row>
    <row r="5" spans="1:16" s="8" customFormat="1" ht="10.5" customHeight="1">
      <c r="A5" s="17"/>
      <c r="B5" s="7">
        <v>0.05</v>
      </c>
      <c r="C5" s="7">
        <v>0.01</v>
      </c>
      <c r="E5" s="12">
        <v>2</v>
      </c>
      <c r="F5" s="6">
        <f aca="true" t="shared" si="1" ref="F5:O36">FINV(0.05,F$3,$E5)</f>
        <v>18.512820511057093</v>
      </c>
      <c r="G5" s="6">
        <f t="shared" si="0"/>
        <v>18.999999999953275</v>
      </c>
      <c r="H5" s="6">
        <f t="shared" si="0"/>
        <v>19.164292127565375</v>
      </c>
      <c r="I5" s="6">
        <f t="shared" si="0"/>
        <v>19.246794344956285</v>
      </c>
      <c r="J5" s="6">
        <f t="shared" si="0"/>
        <v>19.29640965225417</v>
      </c>
      <c r="K5" s="6">
        <f t="shared" si="0"/>
        <v>19.32953401547175</v>
      </c>
      <c r="L5" s="6">
        <f t="shared" si="0"/>
        <v>19.35321753648168</v>
      </c>
      <c r="M5" s="6">
        <f t="shared" si="0"/>
        <v>19.370992898516825</v>
      </c>
      <c r="N5" s="6">
        <f t="shared" si="0"/>
        <v>19.384825718674882</v>
      </c>
      <c r="O5" s="6">
        <f t="shared" si="0"/>
        <v>19.395896724120618</v>
      </c>
      <c r="P5" s="9"/>
    </row>
    <row r="6" spans="1:16" ht="10.5" customHeight="1">
      <c r="A6" s="3">
        <v>1</v>
      </c>
      <c r="B6" s="5">
        <f>TINV(0.05,A6)</f>
        <v>12.70620473398699</v>
      </c>
      <c r="C6" s="5">
        <f>TINV(0.01,A6)</f>
        <v>63.656741151954634</v>
      </c>
      <c r="E6" s="11">
        <v>3</v>
      </c>
      <c r="F6" s="6">
        <f t="shared" si="1"/>
        <v>10.127964483488157</v>
      </c>
      <c r="G6" s="6">
        <f t="shared" si="0"/>
        <v>9.552094495939308</v>
      </c>
      <c r="H6" s="6">
        <f t="shared" si="0"/>
        <v>9.276628153915205</v>
      </c>
      <c r="I6" s="6">
        <f t="shared" si="0"/>
        <v>9.117182253359672</v>
      </c>
      <c r="J6" s="6">
        <f t="shared" si="0"/>
        <v>9.013455167592912</v>
      </c>
      <c r="K6" s="6">
        <f t="shared" si="0"/>
        <v>8.94064512095926</v>
      </c>
      <c r="L6" s="6">
        <f t="shared" si="0"/>
        <v>8.886742955853485</v>
      </c>
      <c r="M6" s="6">
        <f t="shared" si="0"/>
        <v>8.845238460204566</v>
      </c>
      <c r="N6" s="6">
        <f t="shared" si="0"/>
        <v>8.812299555473746</v>
      </c>
      <c r="O6" s="6">
        <f t="shared" si="0"/>
        <v>8.785524710810204</v>
      </c>
      <c r="P6" s="4"/>
    </row>
    <row r="7" spans="1:16" ht="10.5" customHeight="1">
      <c r="A7" s="3">
        <v>2</v>
      </c>
      <c r="B7" s="5">
        <f aca="true" t="shared" si="2" ref="B7:B56">TINV(0.05,A7)</f>
        <v>4.302652729544542</v>
      </c>
      <c r="C7" s="5">
        <f aca="true" t="shared" si="3" ref="C7:C56">TINV(0.01,A7)</f>
        <v>9.924843200474704</v>
      </c>
      <c r="E7" s="12">
        <v>4</v>
      </c>
      <c r="F7" s="6">
        <f t="shared" si="1"/>
        <v>7.708647421321691</v>
      </c>
      <c r="G7" s="6">
        <f t="shared" si="0"/>
        <v>6.944271910032095</v>
      </c>
      <c r="H7" s="6">
        <f t="shared" si="0"/>
        <v>6.591382116509115</v>
      </c>
      <c r="I7" s="6">
        <f t="shared" si="0"/>
        <v>6.388232908795308</v>
      </c>
      <c r="J7" s="6">
        <f t="shared" si="0"/>
        <v>6.25605650228656</v>
      </c>
      <c r="K7" s="6">
        <f t="shared" si="0"/>
        <v>6.163132282837818</v>
      </c>
      <c r="L7" s="6">
        <f t="shared" si="0"/>
        <v>6.094210925867749</v>
      </c>
      <c r="M7" s="6">
        <f t="shared" si="0"/>
        <v>6.041044476304364</v>
      </c>
      <c r="N7" s="6">
        <f t="shared" si="0"/>
        <v>5.998779031409134</v>
      </c>
      <c r="O7" s="6">
        <f t="shared" si="0"/>
        <v>5.964370552448388</v>
      </c>
      <c r="P7" s="4"/>
    </row>
    <row r="8" spans="1:16" ht="10.5" customHeight="1">
      <c r="A8" s="3">
        <v>3</v>
      </c>
      <c r="B8" s="5">
        <f t="shared" si="2"/>
        <v>3.18244630488688</v>
      </c>
      <c r="C8" s="5">
        <f t="shared" si="3"/>
        <v>5.840909309432215</v>
      </c>
      <c r="E8" s="11">
        <v>5</v>
      </c>
      <c r="F8" s="6">
        <f t="shared" si="1"/>
        <v>6.607890968876971</v>
      </c>
      <c r="G8" s="6">
        <f t="shared" si="0"/>
        <v>5.786135043389306</v>
      </c>
      <c r="H8" s="6">
        <f t="shared" si="0"/>
        <v>5.409451318273106</v>
      </c>
      <c r="I8" s="6">
        <f t="shared" si="0"/>
        <v>5.192167772896484</v>
      </c>
      <c r="J8" s="6">
        <f t="shared" si="0"/>
        <v>5.050329057739198</v>
      </c>
      <c r="K8" s="6">
        <f t="shared" si="0"/>
        <v>4.950288068824916</v>
      </c>
      <c r="L8" s="6">
        <f t="shared" si="0"/>
        <v>4.875871695981248</v>
      </c>
      <c r="M8" s="6">
        <f t="shared" si="0"/>
        <v>4.818319535814398</v>
      </c>
      <c r="N8" s="6">
        <f t="shared" si="0"/>
        <v>4.7724656132646786</v>
      </c>
      <c r="O8" s="6">
        <f t="shared" si="0"/>
        <v>4.735063069861212</v>
      </c>
      <c r="P8" s="4"/>
    </row>
    <row r="9" spans="1:16" ht="10.5" customHeight="1">
      <c r="A9" s="3">
        <v>4</v>
      </c>
      <c r="B9" s="5">
        <f t="shared" si="2"/>
        <v>2.776445105043803</v>
      </c>
      <c r="C9" s="5">
        <f t="shared" si="3"/>
        <v>4.604094871232247</v>
      </c>
      <c r="E9" s="12">
        <v>6</v>
      </c>
      <c r="F9" s="6">
        <f t="shared" si="1"/>
        <v>5.987377584212597</v>
      </c>
      <c r="G9" s="6">
        <f t="shared" si="0"/>
        <v>5.143252849827833</v>
      </c>
      <c r="H9" s="6">
        <f t="shared" si="0"/>
        <v>4.757062663860864</v>
      </c>
      <c r="I9" s="6">
        <f t="shared" si="0"/>
        <v>4.533676950363816</v>
      </c>
      <c r="J9" s="6">
        <f t="shared" si="0"/>
        <v>4.387374187476627</v>
      </c>
      <c r="K9" s="6">
        <f t="shared" si="0"/>
        <v>4.2838657139425145</v>
      </c>
      <c r="L9" s="6">
        <f t="shared" si="0"/>
        <v>4.206658488012218</v>
      </c>
      <c r="M9" s="6">
        <f t="shared" si="0"/>
        <v>4.146804162418137</v>
      </c>
      <c r="N9" s="6">
        <f t="shared" si="0"/>
        <v>4.099015541843174</v>
      </c>
      <c r="O9" s="6">
        <f t="shared" si="0"/>
        <v>4.059962794436528</v>
      </c>
      <c r="P9" s="4"/>
    </row>
    <row r="10" spans="1:16" ht="10.5" customHeight="1">
      <c r="A10" s="3">
        <v>5</v>
      </c>
      <c r="B10" s="5">
        <f t="shared" si="2"/>
        <v>2.57058183469754</v>
      </c>
      <c r="C10" s="5">
        <f t="shared" si="3"/>
        <v>4.032142983343908</v>
      </c>
      <c r="E10" s="11">
        <v>7</v>
      </c>
      <c r="F10" s="6">
        <f t="shared" si="1"/>
        <v>5.591447848177628</v>
      </c>
      <c r="G10" s="6">
        <f t="shared" si="0"/>
        <v>4.73741412782155</v>
      </c>
      <c r="H10" s="6">
        <f t="shared" si="0"/>
        <v>4.346831402167407</v>
      </c>
      <c r="I10" s="6">
        <f t="shared" si="0"/>
        <v>4.120311726983584</v>
      </c>
      <c r="J10" s="6">
        <f t="shared" si="0"/>
        <v>3.9715231505921897</v>
      </c>
      <c r="K10" s="6">
        <f t="shared" si="0"/>
        <v>3.865968853236674</v>
      </c>
      <c r="L10" s="6">
        <f t="shared" si="0"/>
        <v>3.787043540091169</v>
      </c>
      <c r="M10" s="6">
        <f t="shared" si="0"/>
        <v>3.725725317253853</v>
      </c>
      <c r="N10" s="6">
        <f t="shared" si="0"/>
        <v>3.6766746989925565</v>
      </c>
      <c r="O10" s="6">
        <f t="shared" si="0"/>
        <v>3.6365231205837993</v>
      </c>
      <c r="P10" s="4"/>
    </row>
    <row r="11" spans="1:16" ht="10.5" customHeight="1">
      <c r="A11" s="3">
        <v>6</v>
      </c>
      <c r="B11" s="5">
        <f t="shared" si="2"/>
        <v>2.4469118464326822</v>
      </c>
      <c r="C11" s="5">
        <f t="shared" si="3"/>
        <v>3.7074280203872148</v>
      </c>
      <c r="E11" s="12">
        <v>8</v>
      </c>
      <c r="F11" s="6">
        <f t="shared" si="1"/>
        <v>5.317655062792612</v>
      </c>
      <c r="G11" s="6">
        <f t="shared" si="0"/>
        <v>4.458970107572002</v>
      </c>
      <c r="H11" s="6">
        <f t="shared" si="0"/>
        <v>4.0661805566468345</v>
      </c>
      <c r="I11" s="6">
        <f t="shared" si="0"/>
        <v>3.8378533546399156</v>
      </c>
      <c r="J11" s="6">
        <f t="shared" si="0"/>
        <v>3.6874986661289313</v>
      </c>
      <c r="K11" s="6">
        <f t="shared" si="0"/>
        <v>3.580580319869192</v>
      </c>
      <c r="L11" s="6">
        <f t="shared" si="0"/>
        <v>3.5004638552690563</v>
      </c>
      <c r="M11" s="6">
        <f t="shared" si="0"/>
        <v>3.4381012334967886</v>
      </c>
      <c r="N11" s="6">
        <f t="shared" si="0"/>
        <v>3.3881302346365114</v>
      </c>
      <c r="O11" s="6">
        <f t="shared" si="0"/>
        <v>3.3471631203684353</v>
      </c>
      <c r="P11" s="4"/>
    </row>
    <row r="12" spans="1:16" ht="10.5" customHeight="1">
      <c r="A12" s="3">
        <v>7</v>
      </c>
      <c r="B12" s="5">
        <f t="shared" si="2"/>
        <v>2.364624250949319</v>
      </c>
      <c r="C12" s="5">
        <f t="shared" si="3"/>
        <v>3.4994832972544687</v>
      </c>
      <c r="E12" s="11">
        <v>9</v>
      </c>
      <c r="F12" s="6">
        <f t="shared" si="1"/>
        <v>5.117355008275981</v>
      </c>
      <c r="G12" s="6">
        <f t="shared" si="0"/>
        <v>4.256494729142561</v>
      </c>
      <c r="H12" s="6">
        <f t="shared" si="0"/>
        <v>3.862548357854923</v>
      </c>
      <c r="I12" s="6">
        <f t="shared" si="0"/>
        <v>3.633088511501559</v>
      </c>
      <c r="J12" s="6">
        <f t="shared" si="0"/>
        <v>3.481658653342178</v>
      </c>
      <c r="K12" s="6">
        <f t="shared" si="0"/>
        <v>3.3737536471430145</v>
      </c>
      <c r="L12" s="6">
        <f t="shared" si="0"/>
        <v>3.2927458392650006</v>
      </c>
      <c r="M12" s="6">
        <f t="shared" si="0"/>
        <v>3.2295826128046494</v>
      </c>
      <c r="N12" s="6">
        <f t="shared" si="0"/>
        <v>3.1788931045809843</v>
      </c>
      <c r="O12" s="6">
        <f t="shared" si="0"/>
        <v>3.1372801080160295</v>
      </c>
      <c r="P12" s="4"/>
    </row>
    <row r="13" spans="1:16" ht="10.5" customHeight="1">
      <c r="A13" s="3">
        <v>8</v>
      </c>
      <c r="B13" s="5">
        <f t="shared" si="2"/>
        <v>2.3060041332991172</v>
      </c>
      <c r="C13" s="5">
        <f t="shared" si="3"/>
        <v>3.355387331134841</v>
      </c>
      <c r="E13" s="12">
        <v>10</v>
      </c>
      <c r="F13" s="6">
        <f t="shared" si="1"/>
        <v>4.964602701126887</v>
      </c>
      <c r="G13" s="6">
        <f t="shared" si="0"/>
        <v>4.102821015180178</v>
      </c>
      <c r="H13" s="6">
        <f t="shared" si="0"/>
        <v>3.708264819458714</v>
      </c>
      <c r="I13" s="6">
        <f t="shared" si="0"/>
        <v>3.4780496908463983</v>
      </c>
      <c r="J13" s="6">
        <f t="shared" si="0"/>
        <v>3.325834529297534</v>
      </c>
      <c r="K13" s="6">
        <f t="shared" si="0"/>
        <v>3.217174547499612</v>
      </c>
      <c r="L13" s="6">
        <f t="shared" si="0"/>
        <v>3.1354648051839966</v>
      </c>
      <c r="M13" s="6">
        <f t="shared" si="0"/>
        <v>3.071658385392296</v>
      </c>
      <c r="N13" s="6">
        <f t="shared" si="0"/>
        <v>3.0203829471383994</v>
      </c>
      <c r="O13" s="6">
        <f t="shared" si="0"/>
        <v>2.978237016203976</v>
      </c>
      <c r="P13" s="4"/>
    </row>
    <row r="14" spans="1:16" ht="10.5" customHeight="1">
      <c r="A14" s="3">
        <v>9</v>
      </c>
      <c r="B14" s="5">
        <f t="shared" si="2"/>
        <v>2.262157158173583</v>
      </c>
      <c r="C14" s="5">
        <f t="shared" si="3"/>
        <v>3.2498355411274824</v>
      </c>
      <c r="E14" s="11">
        <v>11</v>
      </c>
      <c r="F14" s="6">
        <f t="shared" si="1"/>
        <v>4.844335668913812</v>
      </c>
      <c r="G14" s="6">
        <f t="shared" si="0"/>
        <v>3.9822979571449677</v>
      </c>
      <c r="H14" s="6">
        <f t="shared" si="0"/>
        <v>3.5874337031307766</v>
      </c>
      <c r="I14" s="6">
        <f t="shared" si="0"/>
        <v>3.3566900212126134</v>
      </c>
      <c r="J14" s="6">
        <f t="shared" si="0"/>
        <v>3.2038742608065647</v>
      </c>
      <c r="K14" s="6">
        <f t="shared" si="0"/>
        <v>3.0946128880070933</v>
      </c>
      <c r="L14" s="6">
        <f t="shared" si="0"/>
        <v>3.012330343150528</v>
      </c>
      <c r="M14" s="6">
        <f t="shared" si="0"/>
        <v>2.9479903187480767</v>
      </c>
      <c r="N14" s="6">
        <f t="shared" si="0"/>
        <v>2.896222761399499</v>
      </c>
      <c r="O14" s="6">
        <f t="shared" si="0"/>
        <v>2.85362485839023</v>
      </c>
      <c r="P14" s="4"/>
    </row>
    <row r="15" spans="1:16" ht="10.5" customHeight="1">
      <c r="A15" s="3">
        <v>10</v>
      </c>
      <c r="B15" s="5">
        <f t="shared" si="2"/>
        <v>2.228138842425868</v>
      </c>
      <c r="C15" s="5">
        <f t="shared" si="3"/>
        <v>3.169272671609174</v>
      </c>
      <c r="E15" s="12">
        <v>12</v>
      </c>
      <c r="F15" s="6">
        <f t="shared" si="1"/>
        <v>4.747225335819044</v>
      </c>
      <c r="G15" s="6">
        <f t="shared" si="0"/>
        <v>3.8852938347033836</v>
      </c>
      <c r="H15" s="6">
        <f t="shared" si="0"/>
        <v>3.490294820654653</v>
      </c>
      <c r="I15" s="6">
        <f t="shared" si="0"/>
        <v>3.2591667269802373</v>
      </c>
      <c r="J15" s="6">
        <f t="shared" si="0"/>
        <v>3.1058752391376663</v>
      </c>
      <c r="K15" s="6">
        <f t="shared" si="0"/>
        <v>2.9961203776127796</v>
      </c>
      <c r="L15" s="6">
        <f t="shared" si="0"/>
        <v>2.913358179118511</v>
      </c>
      <c r="M15" s="6">
        <f t="shared" si="0"/>
        <v>2.848565142173894</v>
      </c>
      <c r="N15" s="6">
        <f t="shared" si="0"/>
        <v>2.7963754896058033</v>
      </c>
      <c r="O15" s="6">
        <f t="shared" si="0"/>
        <v>2.753386768948884</v>
      </c>
      <c r="P15" s="4"/>
    </row>
    <row r="16" spans="1:16" ht="10.5" customHeight="1">
      <c r="A16" s="3">
        <v>11</v>
      </c>
      <c r="B16" s="5">
        <f t="shared" si="2"/>
        <v>2.200985158721842</v>
      </c>
      <c r="C16" s="5">
        <f t="shared" si="3"/>
        <v>3.1058065135821673</v>
      </c>
      <c r="E16" s="11">
        <v>13</v>
      </c>
      <c r="F16" s="6">
        <f t="shared" si="1"/>
        <v>4.667192713618151</v>
      </c>
      <c r="G16" s="6">
        <f t="shared" si="0"/>
        <v>3.805565253029404</v>
      </c>
      <c r="H16" s="6">
        <f t="shared" si="0"/>
        <v>3.4105336464080187</v>
      </c>
      <c r="I16" s="6">
        <f t="shared" si="0"/>
        <v>3.1791170526182304</v>
      </c>
      <c r="J16" s="6">
        <f t="shared" si="0"/>
        <v>3.025438300127485</v>
      </c>
      <c r="K16" s="6">
        <f t="shared" si="0"/>
        <v>2.9152692387964283</v>
      </c>
      <c r="L16" s="6">
        <f t="shared" si="0"/>
        <v>2.8320975017439354</v>
      </c>
      <c r="M16" s="6">
        <f t="shared" si="0"/>
        <v>2.7669131820211694</v>
      </c>
      <c r="N16" s="6">
        <f t="shared" si="0"/>
        <v>2.714355789160786</v>
      </c>
      <c r="O16" s="6">
        <f t="shared" si="0"/>
        <v>2.671024228664769</v>
      </c>
      <c r="P16" s="4"/>
    </row>
    <row r="17" spans="1:16" ht="10.5" customHeight="1">
      <c r="A17" s="3">
        <v>12</v>
      </c>
      <c r="B17" s="5">
        <f t="shared" si="2"/>
        <v>2.1788128271650695</v>
      </c>
      <c r="C17" s="5">
        <f t="shared" si="3"/>
        <v>3.0545395859505025</v>
      </c>
      <c r="E17" s="12">
        <v>14</v>
      </c>
      <c r="F17" s="6">
        <f t="shared" si="1"/>
        <v>4.6001099082050185</v>
      </c>
      <c r="G17" s="6">
        <f t="shared" si="0"/>
        <v>3.738891832492336</v>
      </c>
      <c r="H17" s="6">
        <f t="shared" si="0"/>
        <v>3.3438886807214594</v>
      </c>
      <c r="I17" s="6">
        <f t="shared" si="0"/>
        <v>3.1122498480385685</v>
      </c>
      <c r="J17" s="6">
        <f t="shared" si="0"/>
        <v>2.9582489131183785</v>
      </c>
      <c r="K17" s="6">
        <f t="shared" si="0"/>
        <v>2.84772599601728</v>
      </c>
      <c r="L17" s="6">
        <f t="shared" si="0"/>
        <v>2.76419925689094</v>
      </c>
      <c r="M17" s="6">
        <f t="shared" si="0"/>
        <v>2.698672418810289</v>
      </c>
      <c r="N17" s="6">
        <f t="shared" si="0"/>
        <v>2.6457907353282737</v>
      </c>
      <c r="O17" s="6">
        <f t="shared" si="0"/>
        <v>2.6021550511494063</v>
      </c>
      <c r="P17" s="4"/>
    </row>
    <row r="18" spans="1:16" ht="10.5" customHeight="1">
      <c r="A18" s="3">
        <v>13</v>
      </c>
      <c r="B18" s="5">
        <f t="shared" si="2"/>
        <v>2.1603686522485352</v>
      </c>
      <c r="C18" s="5">
        <f t="shared" si="3"/>
        <v>3.012275833134913</v>
      </c>
      <c r="E18" s="11">
        <v>15</v>
      </c>
      <c r="F18" s="6">
        <f t="shared" si="1"/>
        <v>4.543077123133232</v>
      </c>
      <c r="G18" s="6">
        <f t="shared" si="0"/>
        <v>3.6823203437250074</v>
      </c>
      <c r="H18" s="6">
        <f t="shared" si="0"/>
        <v>3.2873821082777477</v>
      </c>
      <c r="I18" s="6">
        <f t="shared" si="0"/>
        <v>3.0555682759829716</v>
      </c>
      <c r="J18" s="6">
        <f t="shared" si="0"/>
        <v>2.901294536189183</v>
      </c>
      <c r="K18" s="6">
        <f t="shared" si="0"/>
        <v>2.7904649974578577</v>
      </c>
      <c r="L18" s="6">
        <f t="shared" si="0"/>
        <v>2.706626782344582</v>
      </c>
      <c r="M18" s="6">
        <f t="shared" si="0"/>
        <v>2.6407968830057316</v>
      </c>
      <c r="N18" s="6">
        <f t="shared" si="0"/>
        <v>2.587626435314461</v>
      </c>
      <c r="O18" s="6">
        <f t="shared" si="0"/>
        <v>2.5437185497969157</v>
      </c>
      <c r="P18" s="4"/>
    </row>
    <row r="19" spans="1:16" ht="10.5" customHeight="1">
      <c r="A19" s="3">
        <v>14</v>
      </c>
      <c r="B19" s="5">
        <f t="shared" si="2"/>
        <v>2.144786681282085</v>
      </c>
      <c r="C19" s="5">
        <f t="shared" si="3"/>
        <v>2.976842733953295</v>
      </c>
      <c r="E19" s="12">
        <v>16</v>
      </c>
      <c r="F19" s="6">
        <f t="shared" si="1"/>
        <v>4.493998418060235</v>
      </c>
      <c r="G19" s="6">
        <f t="shared" si="0"/>
        <v>3.6337234676434944</v>
      </c>
      <c r="H19" s="6">
        <f t="shared" si="0"/>
        <v>3.238871522361091</v>
      </c>
      <c r="I19" s="6">
        <f t="shared" si="0"/>
        <v>3.006917279999981</v>
      </c>
      <c r="J19" s="6">
        <f t="shared" si="0"/>
        <v>2.852409164980581</v>
      </c>
      <c r="K19" s="6">
        <f t="shared" si="0"/>
        <v>2.7413108284277126</v>
      </c>
      <c r="L19" s="6">
        <f t="shared" si="0"/>
        <v>2.657196600348745</v>
      </c>
      <c r="M19" s="6">
        <f t="shared" si="0"/>
        <v>2.5910961799713066</v>
      </c>
      <c r="N19" s="6">
        <f t="shared" si="0"/>
        <v>2.537666538958514</v>
      </c>
      <c r="O19" s="6">
        <f t="shared" si="0"/>
        <v>2.4935132213834104</v>
      </c>
      <c r="P19" s="4"/>
    </row>
    <row r="20" spans="1:16" ht="10.5" customHeight="1">
      <c r="A20" s="3">
        <v>15</v>
      </c>
      <c r="B20" s="5">
        <f t="shared" si="2"/>
        <v>2.1314495356759524</v>
      </c>
      <c r="C20" s="5">
        <f t="shared" si="3"/>
        <v>2.946712882834883</v>
      </c>
      <c r="E20" s="11">
        <v>17</v>
      </c>
      <c r="F20" s="6">
        <f t="shared" si="1"/>
        <v>4.451321691279665</v>
      </c>
      <c r="G20" s="6">
        <f t="shared" si="1"/>
        <v>3.5915305685269994</v>
      </c>
      <c r="H20" s="6">
        <f t="shared" si="1"/>
        <v>3.196776847350562</v>
      </c>
      <c r="I20" s="6">
        <f t="shared" si="1"/>
        <v>2.9647081101160273</v>
      </c>
      <c r="J20" s="6">
        <f t="shared" si="1"/>
        <v>2.8099961743615687</v>
      </c>
      <c r="K20" s="6">
        <f t="shared" si="1"/>
        <v>2.698659901717532</v>
      </c>
      <c r="L20" s="6">
        <f t="shared" si="1"/>
        <v>2.614299045272638</v>
      </c>
      <c r="M20" s="6">
        <f t="shared" si="1"/>
        <v>2.5479553578650362</v>
      </c>
      <c r="N20" s="6">
        <f t="shared" si="1"/>
        <v>2.4942914946313177</v>
      </c>
      <c r="O20" s="6">
        <f t="shared" si="1"/>
        <v>2.449915500493976</v>
      </c>
      <c r="P20" s="4"/>
    </row>
    <row r="21" spans="1:16" ht="10.5" customHeight="1">
      <c r="A21" s="3">
        <v>16</v>
      </c>
      <c r="B21" s="5">
        <f t="shared" si="2"/>
        <v>2.119905285162579</v>
      </c>
      <c r="C21" s="5">
        <f t="shared" si="3"/>
        <v>2.9207816214826163</v>
      </c>
      <c r="E21" s="12">
        <v>18</v>
      </c>
      <c r="F21" s="6">
        <f t="shared" si="1"/>
        <v>4.41387340496893</v>
      </c>
      <c r="G21" s="6">
        <f t="shared" si="1"/>
        <v>3.5545571457137326</v>
      </c>
      <c r="H21" s="6">
        <f t="shared" si="1"/>
        <v>3.159907597942186</v>
      </c>
      <c r="I21" s="6">
        <f t="shared" si="1"/>
        <v>2.92774417288149</v>
      </c>
      <c r="J21" s="6">
        <f t="shared" si="1"/>
        <v>2.7728531527503284</v>
      </c>
      <c r="K21" s="6">
        <f t="shared" si="1"/>
        <v>2.6613045230143975</v>
      </c>
      <c r="L21" s="6">
        <f t="shared" si="1"/>
        <v>2.576721729413997</v>
      </c>
      <c r="M21" s="6">
        <f t="shared" si="1"/>
        <v>2.5101578954772004</v>
      </c>
      <c r="N21" s="6">
        <f t="shared" si="1"/>
        <v>2.4562811492136793</v>
      </c>
      <c r="O21" s="6">
        <f t="shared" si="1"/>
        <v>2.4117020399317903</v>
      </c>
      <c r="P21" s="4"/>
    </row>
    <row r="22" spans="1:16" ht="10.5" customHeight="1">
      <c r="A22" s="3">
        <v>17</v>
      </c>
      <c r="B22" s="5">
        <f t="shared" si="2"/>
        <v>2.1098155585926612</v>
      </c>
      <c r="C22" s="5">
        <f t="shared" si="3"/>
        <v>2.898230518342512</v>
      </c>
      <c r="E22" s="11">
        <v>19</v>
      </c>
      <c r="F22" s="6">
        <f t="shared" si="1"/>
        <v>4.380749673270861</v>
      </c>
      <c r="G22" s="6">
        <f t="shared" si="1"/>
        <v>3.5218932606307662</v>
      </c>
      <c r="H22" s="6">
        <f t="shared" si="1"/>
        <v>3.1273500152207196</v>
      </c>
      <c r="I22" s="6">
        <f t="shared" si="1"/>
        <v>2.8951073075815517</v>
      </c>
      <c r="J22" s="6">
        <f t="shared" si="1"/>
        <v>2.740057541345071</v>
      </c>
      <c r="K22" s="6">
        <f t="shared" si="1"/>
        <v>2.6283180384239495</v>
      </c>
      <c r="L22" s="6">
        <f t="shared" si="1"/>
        <v>2.543534301601806</v>
      </c>
      <c r="M22" s="6">
        <f t="shared" si="1"/>
        <v>2.476770147543495</v>
      </c>
      <c r="N22" s="6">
        <f t="shared" si="1"/>
        <v>2.422698937163508</v>
      </c>
      <c r="O22" s="6">
        <f t="shared" si="1"/>
        <v>2.3779336873860073</v>
      </c>
      <c r="P22" s="4"/>
    </row>
    <row r="23" spans="1:16" ht="10.5" customHeight="1">
      <c r="A23" s="3">
        <v>18</v>
      </c>
      <c r="B23" s="5">
        <f t="shared" si="2"/>
        <v>2.1009220368611805</v>
      </c>
      <c r="C23" s="5">
        <f t="shared" si="3"/>
        <v>2.8784404709116362</v>
      </c>
      <c r="E23" s="12">
        <v>20</v>
      </c>
      <c r="F23" s="6">
        <f t="shared" si="1"/>
        <v>4.351243478421539</v>
      </c>
      <c r="G23" s="6">
        <f t="shared" si="1"/>
        <v>3.492828476787534</v>
      </c>
      <c r="H23" s="6">
        <f t="shared" si="1"/>
        <v>3.0983912244394283</v>
      </c>
      <c r="I23" s="6">
        <f t="shared" si="1"/>
        <v>2.8660814020888035</v>
      </c>
      <c r="J23" s="6">
        <f t="shared" si="1"/>
        <v>2.710889836763136</v>
      </c>
      <c r="K23" s="6">
        <f t="shared" si="1"/>
        <v>2.598977711648656</v>
      </c>
      <c r="L23" s="6">
        <f t="shared" si="1"/>
        <v>2.5140110631923207</v>
      </c>
      <c r="M23" s="6">
        <f t="shared" si="1"/>
        <v>2.4470637480707227</v>
      </c>
      <c r="N23" s="6">
        <f t="shared" si="1"/>
        <v>2.3928141084646004</v>
      </c>
      <c r="O23" s="6">
        <f t="shared" si="1"/>
        <v>2.3478775670929446</v>
      </c>
      <c r="P23" s="4"/>
    </row>
    <row r="24" spans="1:16" ht="10.5" customHeight="1">
      <c r="A24" s="3">
        <v>19</v>
      </c>
      <c r="B24" s="5">
        <f t="shared" si="2"/>
        <v>2.093024049854865</v>
      </c>
      <c r="C24" s="5">
        <f t="shared" si="3"/>
        <v>2.8609346040387695</v>
      </c>
      <c r="E24" s="11">
        <v>21</v>
      </c>
      <c r="F24" s="6">
        <f t="shared" si="1"/>
        <v>4.324793711385924</v>
      </c>
      <c r="G24" s="6">
        <f t="shared" si="1"/>
        <v>3.466800111594279</v>
      </c>
      <c r="H24" s="6">
        <f t="shared" si="1"/>
        <v>3.07246700110365</v>
      </c>
      <c r="I24" s="6">
        <f t="shared" si="1"/>
        <v>2.8400998075480084</v>
      </c>
      <c r="J24" s="6">
        <f t="shared" si="1"/>
        <v>2.6847807296084616</v>
      </c>
      <c r="K24" s="6">
        <f t="shared" si="1"/>
        <v>2.5727116405930683</v>
      </c>
      <c r="L24" s="6">
        <f t="shared" si="1"/>
        <v>2.4875777039403735</v>
      </c>
      <c r="M24" s="6">
        <f t="shared" si="1"/>
        <v>2.4204621974441567</v>
      </c>
      <c r="N24" s="6">
        <f t="shared" si="1"/>
        <v>2.3660481920380976</v>
      </c>
      <c r="O24" s="6">
        <f t="shared" si="1"/>
        <v>2.320953439400655</v>
      </c>
      <c r="P24" s="4"/>
    </row>
    <row r="25" spans="1:16" ht="10.5" customHeight="1">
      <c r="A25" s="3">
        <v>20</v>
      </c>
      <c r="B25" s="5">
        <f t="shared" si="2"/>
        <v>2.085963441295542</v>
      </c>
      <c r="C25" s="5">
        <f t="shared" si="3"/>
        <v>2.8453397066478177</v>
      </c>
      <c r="E25" s="12">
        <v>22</v>
      </c>
      <c r="F25" s="6">
        <f t="shared" si="1"/>
        <v>4.300949462007326</v>
      </c>
      <c r="G25" s="6">
        <f t="shared" si="1"/>
        <v>3.443356779418532</v>
      </c>
      <c r="H25" s="6">
        <f t="shared" si="1"/>
        <v>3.049125005973554</v>
      </c>
      <c r="I25" s="6">
        <f t="shared" si="1"/>
        <v>2.8167083397123855</v>
      </c>
      <c r="J25" s="6">
        <f t="shared" si="1"/>
        <v>2.6612739164184047</v>
      </c>
      <c r="K25" s="6">
        <f t="shared" si="1"/>
        <v>2.549061413926366</v>
      </c>
      <c r="L25" s="6">
        <f t="shared" si="1"/>
        <v>2.4637738302074688</v>
      </c>
      <c r="M25" s="6">
        <f t="shared" si="1"/>
        <v>2.396503283852531</v>
      </c>
      <c r="N25" s="6">
        <f t="shared" si="1"/>
        <v>2.341937327646197</v>
      </c>
      <c r="O25" s="6">
        <f t="shared" si="1"/>
        <v>2.2966959570296384</v>
      </c>
      <c r="P25" s="4"/>
    </row>
    <row r="26" spans="1:16" ht="10.5" customHeight="1">
      <c r="A26" s="3">
        <v>21</v>
      </c>
      <c r="B26" s="5">
        <f t="shared" si="2"/>
        <v>2.0796138370827224</v>
      </c>
      <c r="C26" s="5">
        <f t="shared" si="3"/>
        <v>2.831359554055978</v>
      </c>
      <c r="E26" s="11">
        <v>23</v>
      </c>
      <c r="F26" s="6">
        <f t="shared" si="1"/>
        <v>4.27934426028912</v>
      </c>
      <c r="G26" s="6">
        <f t="shared" si="1"/>
        <v>3.422132207912928</v>
      </c>
      <c r="H26" s="6">
        <f t="shared" si="1"/>
        <v>3.0279983836428794</v>
      </c>
      <c r="I26" s="6">
        <f t="shared" si="1"/>
        <v>2.795538737433046</v>
      </c>
      <c r="J26" s="6">
        <f t="shared" si="1"/>
        <v>2.639999425206981</v>
      </c>
      <c r="K26" s="6">
        <f t="shared" si="1"/>
        <v>2.527655325324101</v>
      </c>
      <c r="L26" s="6">
        <f t="shared" si="1"/>
        <v>2.4422260859633402</v>
      </c>
      <c r="M26" s="6">
        <f t="shared" si="1"/>
        <v>2.374812125908208</v>
      </c>
      <c r="N26" s="6">
        <f t="shared" si="1"/>
        <v>2.320105242272164</v>
      </c>
      <c r="O26" s="6">
        <f t="shared" si="1"/>
        <v>2.274727585123956</v>
      </c>
      <c r="P26" s="4"/>
    </row>
    <row r="27" spans="1:16" ht="10.5" customHeight="1">
      <c r="A27" s="3">
        <v>22</v>
      </c>
      <c r="B27" s="5">
        <f t="shared" si="2"/>
        <v>2.0738730583156064</v>
      </c>
      <c r="C27" s="5">
        <f t="shared" si="3"/>
        <v>2.818756055685423</v>
      </c>
      <c r="E27" s="12">
        <v>24</v>
      </c>
      <c r="F27" s="6">
        <f t="shared" si="1"/>
        <v>4.259677213621634</v>
      </c>
      <c r="G27" s="6">
        <f t="shared" si="1"/>
        <v>3.402826105401874</v>
      </c>
      <c r="H27" s="6">
        <f t="shared" si="1"/>
        <v>3.0087865720018208</v>
      </c>
      <c r="I27" s="6">
        <f t="shared" si="1"/>
        <v>2.7762892893226967</v>
      </c>
      <c r="J27" s="6">
        <f t="shared" si="1"/>
        <v>2.6206541468577296</v>
      </c>
      <c r="K27" s="6">
        <f t="shared" si="1"/>
        <v>2.508188823504451</v>
      </c>
      <c r="L27" s="6">
        <f t="shared" si="1"/>
        <v>2.4226285337346676</v>
      </c>
      <c r="M27" s="6">
        <f t="shared" si="1"/>
        <v>2.3550814949328354</v>
      </c>
      <c r="N27" s="6">
        <f t="shared" si="1"/>
        <v>2.30024352244285</v>
      </c>
      <c r="O27" s="6">
        <f t="shared" si="1"/>
        <v>2.254738830822186</v>
      </c>
      <c r="P27" s="4"/>
    </row>
    <row r="28" spans="1:16" ht="10.5" customHeight="1">
      <c r="A28" s="3">
        <v>23</v>
      </c>
      <c r="B28" s="5">
        <f t="shared" si="2"/>
        <v>2.068657598610539</v>
      </c>
      <c r="C28" s="5">
        <f t="shared" si="3"/>
        <v>2.807335677788104</v>
      </c>
      <c r="E28" s="11">
        <v>25</v>
      </c>
      <c r="F28" s="6">
        <f t="shared" si="1"/>
        <v>4.2416989798627345</v>
      </c>
      <c r="G28" s="6">
        <f t="shared" si="1"/>
        <v>3.385189961500754</v>
      </c>
      <c r="H28" s="6">
        <f t="shared" si="1"/>
        <v>2.9912409113722127</v>
      </c>
      <c r="I28" s="6">
        <f t="shared" si="1"/>
        <v>2.7587104697884213</v>
      </c>
      <c r="J28" s="6">
        <f t="shared" si="1"/>
        <v>2.6029874016104815</v>
      </c>
      <c r="K28" s="6">
        <f t="shared" si="1"/>
        <v>2.4904100181679203</v>
      </c>
      <c r="L28" s="6">
        <f t="shared" si="1"/>
        <v>2.4047281084529892</v>
      </c>
      <c r="M28" s="6">
        <f t="shared" si="1"/>
        <v>2.337057224146041</v>
      </c>
      <c r="N28" s="6">
        <f t="shared" si="1"/>
        <v>2.2820969850967217</v>
      </c>
      <c r="O28" s="6">
        <f t="shared" si="1"/>
        <v>2.2364735811390455</v>
      </c>
      <c r="P28" s="4"/>
    </row>
    <row r="29" spans="1:16" ht="10.5" customHeight="1">
      <c r="A29" s="3">
        <v>24</v>
      </c>
      <c r="B29" s="5">
        <f t="shared" si="2"/>
        <v>2.063898547318068</v>
      </c>
      <c r="C29" s="5">
        <f t="shared" si="3"/>
        <v>2.7969394976065445</v>
      </c>
      <c r="E29" s="12">
        <v>26</v>
      </c>
      <c r="F29" s="6">
        <f t="shared" si="1"/>
        <v>4.225201190239561</v>
      </c>
      <c r="G29" s="6">
        <f t="shared" si="1"/>
        <v>3.3690163595469453</v>
      </c>
      <c r="H29" s="6">
        <f t="shared" si="1"/>
        <v>2.9751539660870048</v>
      </c>
      <c r="I29" s="6">
        <f t="shared" si="1"/>
        <v>2.742594137292257</v>
      </c>
      <c r="J29" s="6">
        <f t="shared" si="1"/>
        <v>2.5867900857028383</v>
      </c>
      <c r="K29" s="6">
        <f t="shared" si="1"/>
        <v>2.4741087808508206</v>
      </c>
      <c r="L29" s="6">
        <f t="shared" si="1"/>
        <v>2.3883136784194896</v>
      </c>
      <c r="M29" s="6">
        <f t="shared" si="1"/>
        <v>2.320527235118651</v>
      </c>
      <c r="N29" s="6">
        <f t="shared" si="1"/>
        <v>2.2654526742122574</v>
      </c>
      <c r="O29" s="6">
        <f t="shared" si="1"/>
        <v>2.219718073772712</v>
      </c>
      <c r="P29" s="4"/>
    </row>
    <row r="30" spans="1:16" ht="10.5" customHeight="1">
      <c r="A30" s="3">
        <v>25</v>
      </c>
      <c r="B30" s="5">
        <f t="shared" si="2"/>
        <v>2.059538535658591</v>
      </c>
      <c r="C30" s="5">
        <f t="shared" si="3"/>
        <v>2.7874358052060133</v>
      </c>
      <c r="E30" s="11">
        <v>27</v>
      </c>
      <c r="F30" s="6">
        <f t="shared" si="1"/>
        <v>4.21000837188428</v>
      </c>
      <c r="G30" s="6">
        <f t="shared" si="1"/>
        <v>3.3541308285806135</v>
      </c>
      <c r="H30" s="6">
        <f t="shared" si="1"/>
        <v>2.9603513208392105</v>
      </c>
      <c r="I30" s="6">
        <f t="shared" si="1"/>
        <v>2.7277653061040157</v>
      </c>
      <c r="J30" s="6">
        <f t="shared" si="1"/>
        <v>2.5718864042300744</v>
      </c>
      <c r="K30" s="6">
        <f t="shared" si="1"/>
        <v>2.4591084426575955</v>
      </c>
      <c r="L30" s="6">
        <f t="shared" si="1"/>
        <v>2.3732077120701573</v>
      </c>
      <c r="M30" s="6">
        <f t="shared" si="1"/>
        <v>2.305313177511553</v>
      </c>
      <c r="N30" s="6">
        <f t="shared" si="1"/>
        <v>2.250131477032186</v>
      </c>
      <c r="O30" s="6">
        <f t="shared" si="1"/>
        <v>2.204292492859289</v>
      </c>
      <c r="P30" s="4"/>
    </row>
    <row r="31" spans="1:16" ht="10.5" customHeight="1">
      <c r="A31" s="3">
        <v>26</v>
      </c>
      <c r="B31" s="5">
        <f t="shared" si="2"/>
        <v>2.055529418480689</v>
      </c>
      <c r="C31" s="5">
        <f t="shared" si="3"/>
        <v>2.7787145234414226</v>
      </c>
      <c r="E31" s="12">
        <v>28</v>
      </c>
      <c r="F31" s="6">
        <f t="shared" si="1"/>
        <v>4.1959717074015295</v>
      </c>
      <c r="G31" s="6">
        <f t="shared" si="1"/>
        <v>3.340385558289091</v>
      </c>
      <c r="H31" s="6">
        <f t="shared" si="1"/>
        <v>2.9466852687816703</v>
      </c>
      <c r="I31" s="6">
        <f t="shared" si="1"/>
        <v>2.714075804214736</v>
      </c>
      <c r="J31" s="6">
        <f t="shared" si="1"/>
        <v>2.558127499351863</v>
      </c>
      <c r="K31" s="6">
        <f t="shared" si="1"/>
        <v>2.445259395168069</v>
      </c>
      <c r="L31" s="6">
        <f t="shared" si="1"/>
        <v>2.3592598545442662</v>
      </c>
      <c r="M31" s="6">
        <f t="shared" si="1"/>
        <v>2.2912639842275455</v>
      </c>
      <c r="N31" s="6">
        <f t="shared" si="1"/>
        <v>2.23598166046179</v>
      </c>
      <c r="O31" s="6">
        <f t="shared" si="1"/>
        <v>2.190044488960522</v>
      </c>
      <c r="P31" s="4"/>
    </row>
    <row r="32" spans="1:16" ht="10.5" customHeight="1">
      <c r="A32" s="3">
        <v>27</v>
      </c>
      <c r="B32" s="5">
        <f t="shared" si="2"/>
        <v>2.0518304929706748</v>
      </c>
      <c r="C32" s="5">
        <f t="shared" si="3"/>
        <v>2.7706829457059454</v>
      </c>
      <c r="E32" s="11">
        <v>29</v>
      </c>
      <c r="F32" s="6">
        <f t="shared" si="1"/>
        <v>4.182964162155219</v>
      </c>
      <c r="G32" s="6">
        <f t="shared" si="1"/>
        <v>3.3276544986233123</v>
      </c>
      <c r="H32" s="6">
        <f t="shared" si="1"/>
        <v>2.9340298927864144</v>
      </c>
      <c r="I32" s="6">
        <f t="shared" si="1"/>
        <v>2.7013993319925858</v>
      </c>
      <c r="J32" s="6">
        <f t="shared" si="1"/>
        <v>2.545386485974837</v>
      </c>
      <c r="K32" s="6">
        <f t="shared" si="1"/>
        <v>2.432434104654937</v>
      </c>
      <c r="L32" s="6">
        <f t="shared" si="1"/>
        <v>2.346341922559608</v>
      </c>
      <c r="M32" s="6">
        <f t="shared" si="1"/>
        <v>2.278250849134241</v>
      </c>
      <c r="N32" s="6">
        <f t="shared" si="1"/>
        <v>2.2228738336809446</v>
      </c>
      <c r="O32" s="6">
        <f t="shared" si="1"/>
        <v>2.176844128387308</v>
      </c>
      <c r="P32" s="4"/>
    </row>
    <row r="33" spans="1:16" ht="10.5" customHeight="1">
      <c r="A33" s="3">
        <v>28</v>
      </c>
      <c r="B33" s="5">
        <f t="shared" si="2"/>
        <v>2.0484071146628864</v>
      </c>
      <c r="C33" s="5">
        <f t="shared" si="3"/>
        <v>2.7632624424106096</v>
      </c>
      <c r="E33" s="12">
        <v>30</v>
      </c>
      <c r="F33" s="6">
        <f t="shared" si="1"/>
        <v>4.170876757442638</v>
      </c>
      <c r="G33" s="6">
        <f t="shared" si="1"/>
        <v>3.315829501064668</v>
      </c>
      <c r="H33" s="6">
        <f t="shared" si="1"/>
        <v>2.922277194145524</v>
      </c>
      <c r="I33" s="6">
        <f t="shared" si="1"/>
        <v>2.6896275737604016</v>
      </c>
      <c r="J33" s="6">
        <f t="shared" si="1"/>
        <v>2.5335545453615556</v>
      </c>
      <c r="K33" s="6">
        <f t="shared" si="1"/>
        <v>2.4205231886351974</v>
      </c>
      <c r="L33" s="6">
        <f t="shared" si="1"/>
        <v>2.33434396543789</v>
      </c>
      <c r="M33" s="6">
        <f t="shared" si="1"/>
        <v>2.26616327422017</v>
      </c>
      <c r="N33" s="6">
        <f t="shared" si="1"/>
        <v>2.210696983011627</v>
      </c>
      <c r="O33" s="6">
        <f t="shared" si="1"/>
        <v>2.1645799172096565</v>
      </c>
      <c r="P33" s="4"/>
    </row>
    <row r="34" spans="1:16" ht="10.5" customHeight="1">
      <c r="A34" s="3">
        <v>29</v>
      </c>
      <c r="B34" s="5">
        <f t="shared" si="2"/>
        <v>2.0452296111085477</v>
      </c>
      <c r="C34" s="5">
        <f t="shared" si="3"/>
        <v>2.7563859020980566</v>
      </c>
      <c r="E34" s="11">
        <v>40</v>
      </c>
      <c r="F34" s="6">
        <f t="shared" si="1"/>
        <v>4.084745650616139</v>
      </c>
      <c r="G34" s="6">
        <f t="shared" si="1"/>
        <v>3.231726992881006</v>
      </c>
      <c r="H34" s="6">
        <f t="shared" si="1"/>
        <v>2.8387454062029827</v>
      </c>
      <c r="I34" s="6">
        <f t="shared" si="1"/>
        <v>2.605974949190114</v>
      </c>
      <c r="J34" s="6">
        <f t="shared" si="1"/>
        <v>2.449466421578877</v>
      </c>
      <c r="K34" s="6">
        <f t="shared" si="1"/>
        <v>2.3358524048651823</v>
      </c>
      <c r="L34" s="6">
        <f t="shared" si="1"/>
        <v>2.2490243264043697</v>
      </c>
      <c r="M34" s="6">
        <f t="shared" si="1"/>
        <v>2.1801704532774933</v>
      </c>
      <c r="N34" s="6">
        <f t="shared" si="1"/>
        <v>2.124029264080617</v>
      </c>
      <c r="O34" s="6">
        <f t="shared" si="1"/>
        <v>2.077248046495378</v>
      </c>
      <c r="P34" s="4"/>
    </row>
    <row r="35" spans="1:16" ht="10.5" customHeight="1">
      <c r="A35" s="3">
        <v>30</v>
      </c>
      <c r="B35" s="5">
        <f t="shared" si="2"/>
        <v>2.0422724493667923</v>
      </c>
      <c r="C35" s="5">
        <f t="shared" si="3"/>
        <v>2.749995651755743</v>
      </c>
      <c r="E35" s="11">
        <v>60</v>
      </c>
      <c r="F35" s="6">
        <f t="shared" si="1"/>
        <v>4.001191306005559</v>
      </c>
      <c r="G35" s="6">
        <f t="shared" si="1"/>
        <v>3.1504113106311245</v>
      </c>
      <c r="H35" s="6">
        <f t="shared" si="1"/>
        <v>2.75807831561693</v>
      </c>
      <c r="I35" s="6">
        <f t="shared" si="1"/>
        <v>2.5252151020454807</v>
      </c>
      <c r="J35" s="6">
        <f t="shared" si="1"/>
        <v>2.3682702350312512</v>
      </c>
      <c r="K35" s="6">
        <f t="shared" si="1"/>
        <v>2.254053009925463</v>
      </c>
      <c r="L35" s="6">
        <f t="shared" si="1"/>
        <v>2.166541158935626</v>
      </c>
      <c r="M35" s="6">
        <f t="shared" si="1"/>
        <v>2.0969683125866103</v>
      </c>
      <c r="N35" s="6">
        <f t="shared" si="1"/>
        <v>2.0400980555011525</v>
      </c>
      <c r="O35" s="6">
        <f t="shared" si="1"/>
        <v>1.9925919967005123</v>
      </c>
      <c r="P35" s="4"/>
    </row>
    <row r="36" spans="1:16" ht="10.5" customHeight="1">
      <c r="A36" s="3">
        <v>31</v>
      </c>
      <c r="B36" s="5">
        <f t="shared" si="2"/>
        <v>2.0395134384415083</v>
      </c>
      <c r="C36" s="5">
        <f t="shared" si="3"/>
        <v>2.7440419172251325</v>
      </c>
      <c r="E36" s="11">
        <v>120</v>
      </c>
      <c r="F36" s="6">
        <f t="shared" si="1"/>
        <v>3.9201243136214785</v>
      </c>
      <c r="G36" s="6">
        <f t="shared" si="1"/>
        <v>3.071779404704035</v>
      </c>
      <c r="H36" s="6">
        <f t="shared" si="1"/>
        <v>2.680167577982469</v>
      </c>
      <c r="I36" s="6">
        <f t="shared" si="1"/>
        <v>2.447236511526807</v>
      </c>
      <c r="J36" s="6">
        <f t="shared" si="1"/>
        <v>2.2898512810465865</v>
      </c>
      <c r="K36" s="6">
        <f t="shared" si="1"/>
        <v>2.1750062526428096</v>
      </c>
      <c r="L36" s="6">
        <f t="shared" si="1"/>
        <v>2.086770278152043</v>
      </c>
      <c r="M36" s="6">
        <f t="shared" si="1"/>
        <v>2.0164256131270424</v>
      </c>
      <c r="N36" s="6">
        <f t="shared" si="1"/>
        <v>1.9587632955915288</v>
      </c>
      <c r="O36" s="6">
        <f t="shared" si="1"/>
        <v>1.9104610647315652</v>
      </c>
      <c r="P36" s="4"/>
    </row>
    <row r="37" spans="1:16" ht="10.5" customHeight="1">
      <c r="A37" s="3">
        <v>32</v>
      </c>
      <c r="B37" s="5">
        <f t="shared" si="2"/>
        <v>2.036933334407033</v>
      </c>
      <c r="C37" s="5">
        <f t="shared" si="3"/>
        <v>2.7384814796670156</v>
      </c>
      <c r="E37" s="13" t="s">
        <v>6</v>
      </c>
      <c r="F37" s="6">
        <v>3.8414621357806027</v>
      </c>
      <c r="G37" s="6">
        <v>2.995730876689777</v>
      </c>
      <c r="H37" s="6">
        <v>2.604913393811634</v>
      </c>
      <c r="I37" s="6">
        <v>2.371934652212076</v>
      </c>
      <c r="J37" s="6">
        <v>2.2140977860428395</v>
      </c>
      <c r="K37" s="6">
        <v>2.0985941887677964</v>
      </c>
      <c r="L37" s="6">
        <v>2.009588650361236</v>
      </c>
      <c r="M37" s="6">
        <v>1.938411116541829</v>
      </c>
      <c r="N37" s="6">
        <v>1.879882282629195</v>
      </c>
      <c r="O37" s="6">
        <v>1.8307036399375645</v>
      </c>
      <c r="P37" s="4"/>
    </row>
    <row r="38" spans="1:16" ht="10.5" customHeight="1">
      <c r="A38" s="3">
        <v>33</v>
      </c>
      <c r="B38" s="5">
        <f t="shared" si="2"/>
        <v>2.034515287221409</v>
      </c>
      <c r="C38" s="5">
        <f t="shared" si="3"/>
        <v>2.7332766397116544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0.5" customHeight="1">
      <c r="A39" s="3">
        <v>34</v>
      </c>
      <c r="B39" s="5">
        <f t="shared" si="2"/>
        <v>2.032244497839593</v>
      </c>
      <c r="C39" s="5">
        <f t="shared" si="3"/>
        <v>2.7283943641200414</v>
      </c>
      <c r="E39" s="20" t="s">
        <v>3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4"/>
    </row>
    <row r="40" spans="1:16" ht="10.5" customHeight="1">
      <c r="A40" s="3">
        <v>35</v>
      </c>
      <c r="B40" s="5">
        <f t="shared" si="2"/>
        <v>2.030107915448312</v>
      </c>
      <c r="C40" s="5">
        <f t="shared" si="3"/>
        <v>2.72380558592897</v>
      </c>
      <c r="E40" s="21" t="s">
        <v>8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4"/>
    </row>
    <row r="41" spans="1:16" ht="10.5" customHeight="1">
      <c r="A41" s="3">
        <v>36</v>
      </c>
      <c r="B41" s="5">
        <f t="shared" si="2"/>
        <v>2.0280939867826753</v>
      </c>
      <c r="C41" s="5">
        <f t="shared" si="3"/>
        <v>2.719484626826084</v>
      </c>
      <c r="E41" s="11" t="s">
        <v>5</v>
      </c>
      <c r="F41" s="11">
        <v>1</v>
      </c>
      <c r="G41" s="11">
        <v>2</v>
      </c>
      <c r="H41" s="11">
        <v>3</v>
      </c>
      <c r="I41" s="11">
        <v>4</v>
      </c>
      <c r="J41" s="11">
        <v>5</v>
      </c>
      <c r="K41" s="11">
        <v>6</v>
      </c>
      <c r="L41" s="11">
        <v>7</v>
      </c>
      <c r="M41" s="11">
        <v>8</v>
      </c>
      <c r="N41" s="11">
        <v>9</v>
      </c>
      <c r="O41" s="11">
        <v>10</v>
      </c>
      <c r="P41" s="4"/>
    </row>
    <row r="42" spans="1:16" ht="10.5" customHeight="1">
      <c r="A42" s="3">
        <v>37</v>
      </c>
      <c r="B42" s="5">
        <f t="shared" si="2"/>
        <v>2.026192447365805</v>
      </c>
      <c r="C42" s="5">
        <f t="shared" si="3"/>
        <v>2.7154087175655235</v>
      </c>
      <c r="E42" s="11">
        <v>1</v>
      </c>
      <c r="F42" s="10">
        <f>FINV(0.01,F$3,$E42)</f>
        <v>4052.1806940869556</v>
      </c>
      <c r="G42" s="10">
        <f aca="true" t="shared" si="4" ref="G42:O57">FINV(0.01,G$3,$E42)</f>
        <v>4999.499999119629</v>
      </c>
      <c r="H42" s="10">
        <f t="shared" si="4"/>
        <v>5403.3520128116015</v>
      </c>
      <c r="I42" s="10">
        <f t="shared" si="4"/>
        <v>5624.583328693025</v>
      </c>
      <c r="J42" s="10">
        <f t="shared" si="4"/>
        <v>5763.649553223491</v>
      </c>
      <c r="K42" s="10">
        <f t="shared" si="4"/>
        <v>5858.986105763526</v>
      </c>
      <c r="L42" s="10">
        <f t="shared" si="4"/>
        <v>5928.355730675265</v>
      </c>
      <c r="M42" s="10">
        <f t="shared" si="4"/>
        <v>5981.0703068979365</v>
      </c>
      <c r="N42" s="10">
        <f t="shared" si="4"/>
        <v>6022.473244079301</v>
      </c>
      <c r="O42" s="10">
        <f t="shared" si="4"/>
        <v>6055.84670651667</v>
      </c>
      <c r="P42" s="4"/>
    </row>
    <row r="43" spans="1:16" ht="10.5" customHeight="1">
      <c r="A43" s="3">
        <v>38</v>
      </c>
      <c r="B43" s="5">
        <f t="shared" si="2"/>
        <v>2.0243941467155704</v>
      </c>
      <c r="C43" s="5">
        <f t="shared" si="3"/>
        <v>2.7115575975529884</v>
      </c>
      <c r="E43" s="12">
        <v>2</v>
      </c>
      <c r="F43" s="6">
        <f aca="true" t="shared" si="5" ref="F43:O74">FINV(0.01,F$3,$E43)</f>
        <v>98.502512554009</v>
      </c>
      <c r="G43" s="6">
        <f t="shared" si="4"/>
        <v>98.9999999997664</v>
      </c>
      <c r="H43" s="6">
        <f t="shared" si="4"/>
        <v>99.16620137471793</v>
      </c>
      <c r="I43" s="6">
        <f t="shared" si="4"/>
        <v>99.24937185606746</v>
      </c>
      <c r="J43" s="6">
        <f t="shared" si="4"/>
        <v>99.29929647905104</v>
      </c>
      <c r="K43" s="6">
        <f t="shared" si="4"/>
        <v>99.33258886699161</v>
      </c>
      <c r="L43" s="6">
        <f t="shared" si="4"/>
        <v>99.3563737021276</v>
      </c>
      <c r="M43" s="6">
        <f t="shared" si="4"/>
        <v>99.37421482116153</v>
      </c>
      <c r="N43" s="6">
        <f t="shared" si="4"/>
        <v>99.38809272422307</v>
      </c>
      <c r="O43" s="6">
        <f t="shared" si="4"/>
        <v>99.39919597727368</v>
      </c>
      <c r="P43" s="4"/>
    </row>
    <row r="44" spans="1:16" ht="10.5" customHeight="1">
      <c r="A44" s="3">
        <v>39</v>
      </c>
      <c r="B44" s="5">
        <f t="shared" si="2"/>
        <v>2.0226909012420426</v>
      </c>
      <c r="C44" s="5">
        <f t="shared" si="3"/>
        <v>2.707913178767522</v>
      </c>
      <c r="E44" s="11">
        <v>3</v>
      </c>
      <c r="F44" s="6">
        <f t="shared" si="5"/>
        <v>34.116221561011926</v>
      </c>
      <c r="G44" s="6">
        <f t="shared" si="4"/>
        <v>30.816520350531313</v>
      </c>
      <c r="H44" s="6">
        <f t="shared" si="4"/>
        <v>29.456695126953917</v>
      </c>
      <c r="I44" s="6">
        <f t="shared" si="4"/>
        <v>28.709898387628975</v>
      </c>
      <c r="J44" s="6">
        <f t="shared" si="4"/>
        <v>28.23708083820364</v>
      </c>
      <c r="K44" s="6">
        <f t="shared" si="4"/>
        <v>27.910657358247576</v>
      </c>
      <c r="L44" s="6">
        <f t="shared" si="4"/>
        <v>27.671696070966533</v>
      </c>
      <c r="M44" s="6">
        <f t="shared" si="4"/>
        <v>27.489177031252737</v>
      </c>
      <c r="N44" s="6">
        <f t="shared" si="4"/>
        <v>27.345206334352866</v>
      </c>
      <c r="O44" s="6">
        <f t="shared" si="4"/>
        <v>27.228734122311096</v>
      </c>
      <c r="P44" s="4"/>
    </row>
    <row r="45" spans="1:16" ht="10.5" customHeight="1">
      <c r="A45" s="3">
        <v>40</v>
      </c>
      <c r="B45" s="5">
        <f t="shared" si="2"/>
        <v>2.0210753698504513</v>
      </c>
      <c r="C45" s="5">
        <f t="shared" si="3"/>
        <v>2.704459262279225</v>
      </c>
      <c r="E45" s="12">
        <v>4</v>
      </c>
      <c r="F45" s="6">
        <f t="shared" si="5"/>
        <v>21.19768958330709</v>
      </c>
      <c r="G45" s="6">
        <f t="shared" si="4"/>
        <v>18.000000000073648</v>
      </c>
      <c r="H45" s="6">
        <f t="shared" si="4"/>
        <v>16.694369237421213</v>
      </c>
      <c r="I45" s="6">
        <f t="shared" si="4"/>
        <v>15.977024852779369</v>
      </c>
      <c r="J45" s="6">
        <f t="shared" si="4"/>
        <v>15.521857544694118</v>
      </c>
      <c r="K45" s="6">
        <f t="shared" si="4"/>
        <v>15.20686486148989</v>
      </c>
      <c r="L45" s="6">
        <f t="shared" si="4"/>
        <v>14.975757704839527</v>
      </c>
      <c r="M45" s="6">
        <f t="shared" si="4"/>
        <v>14.79888879107806</v>
      </c>
      <c r="N45" s="6">
        <f t="shared" si="4"/>
        <v>14.659133575228925</v>
      </c>
      <c r="O45" s="6">
        <f t="shared" si="4"/>
        <v>14.545900803850806</v>
      </c>
      <c r="P45" s="4"/>
    </row>
    <row r="46" spans="1:16" ht="10.5" customHeight="1">
      <c r="A46" s="3">
        <v>41</v>
      </c>
      <c r="B46" s="5">
        <f t="shared" si="2"/>
        <v>2.019540948264188</v>
      </c>
      <c r="C46" s="5">
        <f t="shared" si="3"/>
        <v>2.7011812980077474</v>
      </c>
      <c r="E46" s="11">
        <v>5</v>
      </c>
      <c r="F46" s="6">
        <f t="shared" si="5"/>
        <v>16.258177038129503</v>
      </c>
      <c r="G46" s="6">
        <f t="shared" si="4"/>
        <v>13.27393361207972</v>
      </c>
      <c r="H46" s="6">
        <f t="shared" si="4"/>
        <v>12.059953692642075</v>
      </c>
      <c r="I46" s="6">
        <f t="shared" si="4"/>
        <v>11.391928071525033</v>
      </c>
      <c r="J46" s="6">
        <f t="shared" si="4"/>
        <v>10.96702065099677</v>
      </c>
      <c r="K46" s="6">
        <f t="shared" si="4"/>
        <v>10.672254792681294</v>
      </c>
      <c r="L46" s="6">
        <f t="shared" si="4"/>
        <v>10.45551089203542</v>
      </c>
      <c r="M46" s="6">
        <f t="shared" si="4"/>
        <v>10.289311046433632</v>
      </c>
      <c r="N46" s="6">
        <f t="shared" si="4"/>
        <v>10.157761548250498</v>
      </c>
      <c r="O46" s="6">
        <f t="shared" si="4"/>
        <v>10.051017219904832</v>
      </c>
      <c r="P46" s="4"/>
    </row>
    <row r="47" spans="1:16" ht="10.5" customHeight="1">
      <c r="A47" s="3">
        <v>42</v>
      </c>
      <c r="B47" s="5">
        <f t="shared" si="2"/>
        <v>2.0180816788621767</v>
      </c>
      <c r="C47" s="5">
        <f t="shared" si="3"/>
        <v>2.6980661802199943</v>
      </c>
      <c r="E47" s="12">
        <v>6</v>
      </c>
      <c r="F47" s="6">
        <f t="shared" si="5"/>
        <v>13.745022526352262</v>
      </c>
      <c r="G47" s="6">
        <f t="shared" si="4"/>
        <v>10.924766500912053</v>
      </c>
      <c r="H47" s="6">
        <f t="shared" si="4"/>
        <v>9.779538241044861</v>
      </c>
      <c r="I47" s="6">
        <f t="shared" si="4"/>
        <v>9.14830103037814</v>
      </c>
      <c r="J47" s="6">
        <f t="shared" si="4"/>
        <v>8.745895256198654</v>
      </c>
      <c r="K47" s="6">
        <f t="shared" si="4"/>
        <v>8.466125340679845</v>
      </c>
      <c r="L47" s="6">
        <f t="shared" si="4"/>
        <v>8.259995271191972</v>
      </c>
      <c r="M47" s="6">
        <f t="shared" si="4"/>
        <v>8.101651366978203</v>
      </c>
      <c r="N47" s="6">
        <f t="shared" si="4"/>
        <v>7.976121366876548</v>
      </c>
      <c r="O47" s="6">
        <f t="shared" si="4"/>
        <v>7.874118533830211</v>
      </c>
      <c r="P47" s="4"/>
    </row>
    <row r="48" spans="1:16" ht="10.5" customHeight="1">
      <c r="A48" s="3">
        <v>43</v>
      </c>
      <c r="B48" s="5">
        <f t="shared" si="2"/>
        <v>2.0166921734373453</v>
      </c>
      <c r="C48" s="5">
        <f t="shared" si="3"/>
        <v>2.6951020727167805</v>
      </c>
      <c r="E48" s="11">
        <v>7</v>
      </c>
      <c r="F48" s="6">
        <f t="shared" si="5"/>
        <v>12.246383347763011</v>
      </c>
      <c r="G48" s="6">
        <f t="shared" si="4"/>
        <v>9.546578021174621</v>
      </c>
      <c r="H48" s="6">
        <f t="shared" si="4"/>
        <v>8.45128505321545</v>
      </c>
      <c r="I48" s="6">
        <f t="shared" si="4"/>
        <v>7.846645062681352</v>
      </c>
      <c r="J48" s="6">
        <f t="shared" si="4"/>
        <v>7.46043549314523</v>
      </c>
      <c r="K48" s="6">
        <f t="shared" si="4"/>
        <v>7.191404785380344</v>
      </c>
      <c r="L48" s="6">
        <f t="shared" si="4"/>
        <v>6.992832778903768</v>
      </c>
      <c r="M48" s="6">
        <f t="shared" si="4"/>
        <v>6.840049072034034</v>
      </c>
      <c r="N48" s="6">
        <f t="shared" si="4"/>
        <v>6.718752482038681</v>
      </c>
      <c r="O48" s="6">
        <f t="shared" si="4"/>
        <v>6.6200626705131285</v>
      </c>
      <c r="P48" s="4"/>
    </row>
    <row r="49" spans="1:16" ht="10.5" customHeight="1">
      <c r="A49" s="3">
        <v>44</v>
      </c>
      <c r="B49" s="5">
        <f t="shared" si="2"/>
        <v>2.0153675467665533</v>
      </c>
      <c r="C49" s="5">
        <f t="shared" si="3"/>
        <v>2.692278258800208</v>
      </c>
      <c r="E49" s="12">
        <v>8</v>
      </c>
      <c r="F49" s="6">
        <f t="shared" si="5"/>
        <v>11.258624141940192</v>
      </c>
      <c r="G49" s="6">
        <f t="shared" si="4"/>
        <v>8.649110640744528</v>
      </c>
      <c r="H49" s="6">
        <f t="shared" si="4"/>
        <v>7.590991947792627</v>
      </c>
      <c r="I49" s="6">
        <f t="shared" si="4"/>
        <v>7.00607662307967</v>
      </c>
      <c r="J49" s="6">
        <f t="shared" si="4"/>
        <v>6.631825164647001</v>
      </c>
      <c r="K49" s="6">
        <f t="shared" si="4"/>
        <v>6.370680730397666</v>
      </c>
      <c r="L49" s="6">
        <f t="shared" si="4"/>
        <v>6.177624261125352</v>
      </c>
      <c r="M49" s="6">
        <f t="shared" si="4"/>
        <v>6.0288701067940895</v>
      </c>
      <c r="N49" s="6">
        <f t="shared" si="4"/>
        <v>5.91061884937665</v>
      </c>
      <c r="O49" s="6">
        <f t="shared" si="4"/>
        <v>5.814293855310202</v>
      </c>
      <c r="P49" s="4"/>
    </row>
    <row r="50" spans="1:16" ht="10.5" customHeight="1">
      <c r="A50" s="3">
        <v>45</v>
      </c>
      <c r="B50" s="5">
        <f t="shared" si="2"/>
        <v>2.0141033592669686</v>
      </c>
      <c r="C50" s="5">
        <f t="shared" si="3"/>
        <v>2.6895850120195695</v>
      </c>
      <c r="E50" s="11">
        <v>9</v>
      </c>
      <c r="F50" s="6">
        <f t="shared" si="5"/>
        <v>10.561431044375357</v>
      </c>
      <c r="G50" s="6">
        <f t="shared" si="4"/>
        <v>8.021517310001862</v>
      </c>
      <c r="H50" s="6">
        <f t="shared" si="4"/>
        <v>6.991917222564121</v>
      </c>
      <c r="I50" s="6">
        <f t="shared" si="4"/>
        <v>6.422085458269434</v>
      </c>
      <c r="J50" s="6">
        <f t="shared" si="4"/>
        <v>6.056940714235983</v>
      </c>
      <c r="K50" s="6">
        <f t="shared" si="4"/>
        <v>5.8017703066806945</v>
      </c>
      <c r="L50" s="6">
        <f t="shared" si="4"/>
        <v>5.6128654775380085</v>
      </c>
      <c r="M50" s="6">
        <f t="shared" si="4"/>
        <v>5.467122515579694</v>
      </c>
      <c r="N50" s="6">
        <f t="shared" si="4"/>
        <v>5.351128861308336</v>
      </c>
      <c r="O50" s="6">
        <f t="shared" si="4"/>
        <v>5.256541991438622</v>
      </c>
      <c r="P50" s="4"/>
    </row>
    <row r="51" spans="1:16" ht="10.5" customHeight="1">
      <c r="A51" s="3">
        <v>46</v>
      </c>
      <c r="B51" s="5">
        <f t="shared" si="2"/>
        <v>2.012895567321502</v>
      </c>
      <c r="C51" s="5">
        <f t="shared" si="3"/>
        <v>2.6870134844151634</v>
      </c>
      <c r="E51" s="12">
        <v>10</v>
      </c>
      <c r="F51" s="6">
        <f t="shared" si="5"/>
        <v>10.044289267008754</v>
      </c>
      <c r="G51" s="6">
        <f t="shared" si="4"/>
        <v>7.559432157616582</v>
      </c>
      <c r="H51" s="6">
        <f t="shared" si="4"/>
        <v>6.552312558101722</v>
      </c>
      <c r="I51" s="6">
        <f t="shared" si="4"/>
        <v>5.994338661739517</v>
      </c>
      <c r="J51" s="6">
        <f t="shared" si="4"/>
        <v>5.636326187759675</v>
      </c>
      <c r="K51" s="6">
        <f t="shared" si="4"/>
        <v>5.385811044981562</v>
      </c>
      <c r="L51" s="6">
        <f t="shared" si="4"/>
        <v>5.200121250707674</v>
      </c>
      <c r="M51" s="6">
        <f t="shared" si="4"/>
        <v>5.056693131896813</v>
      </c>
      <c r="N51" s="6">
        <f t="shared" si="4"/>
        <v>4.942420652218191</v>
      </c>
      <c r="O51" s="6">
        <f t="shared" si="4"/>
        <v>4.849146802177843</v>
      </c>
      <c r="P51" s="4"/>
    </row>
    <row r="52" spans="1:16" ht="10.5" customHeight="1">
      <c r="A52" s="3">
        <v>47</v>
      </c>
      <c r="B52" s="5">
        <f t="shared" si="2"/>
        <v>2.011740480102995</v>
      </c>
      <c r="C52" s="5">
        <f t="shared" si="3"/>
        <v>2.6845556095584486</v>
      </c>
      <c r="E52" s="11">
        <v>11</v>
      </c>
      <c r="F52" s="6">
        <f t="shared" si="5"/>
        <v>9.646034099809416</v>
      </c>
      <c r="G52" s="6">
        <f t="shared" si="4"/>
        <v>7.205713350525022</v>
      </c>
      <c r="H52" s="6">
        <f t="shared" si="4"/>
        <v>6.216729812540624</v>
      </c>
      <c r="I52" s="6">
        <f t="shared" si="4"/>
        <v>5.668300212984045</v>
      </c>
      <c r="J52" s="6">
        <f t="shared" si="4"/>
        <v>5.3160089186608825</v>
      </c>
      <c r="K52" s="6">
        <f t="shared" si="4"/>
        <v>5.069210431323288</v>
      </c>
      <c r="L52" s="6">
        <f t="shared" si="4"/>
        <v>4.886072039374406</v>
      </c>
      <c r="M52" s="6">
        <f t="shared" si="4"/>
        <v>4.744467644078041</v>
      </c>
      <c r="N52" s="6">
        <f t="shared" si="4"/>
        <v>4.631539747736651</v>
      </c>
      <c r="O52" s="6">
        <f t="shared" si="4"/>
        <v>4.539281811271232</v>
      </c>
      <c r="P52" s="4"/>
    </row>
    <row r="53" spans="1:16" ht="10.5" customHeight="1">
      <c r="A53" s="3">
        <v>48</v>
      </c>
      <c r="B53" s="5">
        <f t="shared" si="2"/>
        <v>2.0106347219262766</v>
      </c>
      <c r="C53" s="5">
        <f t="shared" si="3"/>
        <v>2.682204018152655</v>
      </c>
      <c r="E53" s="12">
        <v>12</v>
      </c>
      <c r="F53" s="6">
        <f t="shared" si="5"/>
        <v>9.330212082138669</v>
      </c>
      <c r="G53" s="6">
        <f t="shared" si="4"/>
        <v>6.9266081402579776</v>
      </c>
      <c r="H53" s="6">
        <f t="shared" si="4"/>
        <v>5.952544683159175</v>
      </c>
      <c r="I53" s="6">
        <f t="shared" si="4"/>
        <v>5.411951434574389</v>
      </c>
      <c r="J53" s="6">
        <f t="shared" si="4"/>
        <v>5.064343111141072</v>
      </c>
      <c r="K53" s="6">
        <f t="shared" si="4"/>
        <v>4.820573502002043</v>
      </c>
      <c r="L53" s="6">
        <f t="shared" si="4"/>
        <v>4.639502446738845</v>
      </c>
      <c r="M53" s="6">
        <f t="shared" si="4"/>
        <v>4.4993652809820865</v>
      </c>
      <c r="N53" s="6">
        <f t="shared" si="4"/>
        <v>4.387509963212615</v>
      </c>
      <c r="O53" s="6">
        <f t="shared" si="4"/>
        <v>4.296054403906238</v>
      </c>
      <c r="P53" s="4"/>
    </row>
    <row r="54" spans="1:16" ht="10.5" customHeight="1">
      <c r="A54" s="3">
        <v>49</v>
      </c>
      <c r="B54" s="5">
        <f t="shared" si="2"/>
        <v>2.009575199320242</v>
      </c>
      <c r="C54" s="5">
        <f t="shared" si="3"/>
        <v>2.679951964336661</v>
      </c>
      <c r="E54" s="11">
        <v>13</v>
      </c>
      <c r="F54" s="6">
        <f t="shared" si="5"/>
        <v>9.07380569488863</v>
      </c>
      <c r="G54" s="6">
        <f t="shared" si="4"/>
        <v>6.7009645359465555</v>
      </c>
      <c r="H54" s="6">
        <f t="shared" si="4"/>
        <v>5.739380285222834</v>
      </c>
      <c r="I54" s="6">
        <f t="shared" si="4"/>
        <v>5.205330189514095</v>
      </c>
      <c r="J54" s="6">
        <f t="shared" si="4"/>
        <v>4.861621207830677</v>
      </c>
      <c r="K54" s="6">
        <f t="shared" si="4"/>
        <v>4.620363395701359</v>
      </c>
      <c r="L54" s="6">
        <f t="shared" si="4"/>
        <v>4.440997410863174</v>
      </c>
      <c r="M54" s="6">
        <f t="shared" si="4"/>
        <v>4.302062011024546</v>
      </c>
      <c r="N54" s="6">
        <f t="shared" si="4"/>
        <v>4.191077781764662</v>
      </c>
      <c r="O54" s="6">
        <f t="shared" si="4"/>
        <v>4.100267262085888</v>
      </c>
      <c r="P54" s="4"/>
    </row>
    <row r="55" spans="1:16" ht="10.5" customHeight="1">
      <c r="A55" s="3">
        <v>50</v>
      </c>
      <c r="B55" s="5">
        <f t="shared" si="2"/>
        <v>2.0085590721432576</v>
      </c>
      <c r="C55" s="5">
        <f t="shared" si="3"/>
        <v>2.6777932611413613</v>
      </c>
      <c r="E55" s="12">
        <v>14</v>
      </c>
      <c r="F55" s="6">
        <f t="shared" si="5"/>
        <v>8.86159266269053</v>
      </c>
      <c r="G55" s="6">
        <f t="shared" si="4"/>
        <v>6.51488410224769</v>
      </c>
      <c r="H55" s="6">
        <f t="shared" si="4"/>
        <v>5.563885843224691</v>
      </c>
      <c r="I55" s="6">
        <f t="shared" si="4"/>
        <v>5.035377973424376</v>
      </c>
      <c r="J55" s="6">
        <f t="shared" si="4"/>
        <v>4.69496357922397</v>
      </c>
      <c r="K55" s="6">
        <f t="shared" si="4"/>
        <v>4.4558200260398415</v>
      </c>
      <c r="L55" s="6">
        <f t="shared" si="4"/>
        <v>4.277881853499263</v>
      </c>
      <c r="M55" s="6">
        <f t="shared" si="4"/>
        <v>4.1399460752498225</v>
      </c>
      <c r="N55" s="6">
        <f t="shared" si="4"/>
        <v>4.029680337021913</v>
      </c>
      <c r="O55" s="6">
        <f t="shared" si="4"/>
        <v>3.9393963714538067</v>
      </c>
      <c r="P55" s="4"/>
    </row>
    <row r="56" spans="1:16" ht="10.5" customHeight="1">
      <c r="A56" s="3">
        <v>60</v>
      </c>
      <c r="B56" s="5">
        <f t="shared" si="2"/>
        <v>2.000297804329535</v>
      </c>
      <c r="C56" s="5">
        <f t="shared" si="3"/>
        <v>2.6602830137229336</v>
      </c>
      <c r="E56" s="11">
        <v>15</v>
      </c>
      <c r="F56" s="6">
        <f t="shared" si="5"/>
        <v>8.683116813865066</v>
      </c>
      <c r="G56" s="6">
        <f t="shared" si="4"/>
        <v>6.358873480731338</v>
      </c>
      <c r="H56" s="6">
        <f t="shared" si="4"/>
        <v>5.416964862688307</v>
      </c>
      <c r="I56" s="6">
        <f t="shared" si="4"/>
        <v>4.893209589413983</v>
      </c>
      <c r="J56" s="6">
        <f t="shared" si="4"/>
        <v>4.555613984355746</v>
      </c>
      <c r="K56" s="6">
        <f t="shared" si="4"/>
        <v>4.318273053875327</v>
      </c>
      <c r="L56" s="6">
        <f t="shared" si="4"/>
        <v>4.1415463073133925</v>
      </c>
      <c r="M56" s="6">
        <f t="shared" si="4"/>
        <v>4.004453186534818</v>
      </c>
      <c r="N56" s="6">
        <f t="shared" si="4"/>
        <v>3.8947881072458843</v>
      </c>
      <c r="O56" s="6">
        <f t="shared" si="4"/>
        <v>3.80493974607408</v>
      </c>
      <c r="P56" s="4"/>
    </row>
    <row r="57" spans="1:16" ht="10.5" customHeight="1">
      <c r="A57" s="3">
        <v>70</v>
      </c>
      <c r="B57" s="5">
        <f>TINV(0.05,A57)</f>
        <v>1.9944370858696794</v>
      </c>
      <c r="C57" s="5">
        <f>TINV(0.01,A57)</f>
        <v>2.6479046030491853</v>
      </c>
      <c r="E57" s="12">
        <v>16</v>
      </c>
      <c r="F57" s="6">
        <f t="shared" si="5"/>
        <v>8.530965280390621</v>
      </c>
      <c r="G57" s="6">
        <f t="shared" si="4"/>
        <v>6.226235280374803</v>
      </c>
      <c r="H57" s="6">
        <f t="shared" si="4"/>
        <v>5.292214051991774</v>
      </c>
      <c r="I57" s="6">
        <f t="shared" si="4"/>
        <v>4.772577999813398</v>
      </c>
      <c r="J57" s="6">
        <f t="shared" si="4"/>
        <v>4.437420495091148</v>
      </c>
      <c r="K57" s="6">
        <f t="shared" si="4"/>
        <v>4.201633704380058</v>
      </c>
      <c r="L57" s="6">
        <f t="shared" si="4"/>
        <v>4.025946591010586</v>
      </c>
      <c r="M57" s="6">
        <f t="shared" si="4"/>
        <v>3.8895721400399905</v>
      </c>
      <c r="N57" s="6">
        <f t="shared" si="4"/>
        <v>3.780415170029795</v>
      </c>
      <c r="O57" s="6">
        <f t="shared" si="4"/>
        <v>3.690931418014329</v>
      </c>
      <c r="P57" s="4"/>
    </row>
    <row r="58" spans="1:16" ht="10.5" customHeight="1">
      <c r="A58" s="3">
        <v>80</v>
      </c>
      <c r="B58" s="5">
        <f>TINV(0.05,A58)</f>
        <v>1.990063386642401</v>
      </c>
      <c r="C58" s="5">
        <f>TINV(0.01,A58)</f>
        <v>2.638690591279497</v>
      </c>
      <c r="E58" s="11">
        <v>17</v>
      </c>
      <c r="F58" s="6">
        <f t="shared" si="5"/>
        <v>8.399740137451904</v>
      </c>
      <c r="G58" s="6">
        <f t="shared" si="5"/>
        <v>6.112113715860621</v>
      </c>
      <c r="H58" s="6">
        <f t="shared" si="5"/>
        <v>5.1849999175433155</v>
      </c>
      <c r="I58" s="6">
        <f t="shared" si="5"/>
        <v>4.668967602039631</v>
      </c>
      <c r="J58" s="6">
        <f t="shared" si="5"/>
        <v>4.335939082554724</v>
      </c>
      <c r="K58" s="6">
        <f t="shared" si="5"/>
        <v>4.101505326078714</v>
      </c>
      <c r="L58" s="6">
        <f t="shared" si="5"/>
        <v>3.9267193887013017</v>
      </c>
      <c r="M58" s="6">
        <f t="shared" si="5"/>
        <v>3.7909641783344243</v>
      </c>
      <c r="N58" s="6">
        <f t="shared" si="5"/>
        <v>3.68224152415796</v>
      </c>
      <c r="O58" s="6">
        <f t="shared" si="5"/>
        <v>3.5930661337209333</v>
      </c>
      <c r="P58" s="4"/>
    </row>
    <row r="59" spans="1:16" ht="10.5" customHeight="1">
      <c r="A59" s="3">
        <v>90</v>
      </c>
      <c r="B59" s="5">
        <f>TINV(0.05,A59)</f>
        <v>1.9866744972387487</v>
      </c>
      <c r="C59" s="5">
        <f>TINV(0.01,A59)</f>
        <v>2.6315651592582574</v>
      </c>
      <c r="E59" s="12">
        <v>18</v>
      </c>
      <c r="F59" s="6">
        <f t="shared" si="5"/>
        <v>8.285419544582002</v>
      </c>
      <c r="G59" s="6">
        <f t="shared" si="5"/>
        <v>6.012904834862644</v>
      </c>
      <c r="H59" s="6">
        <f t="shared" si="5"/>
        <v>5.091889520723079</v>
      </c>
      <c r="I59" s="6">
        <f t="shared" si="5"/>
        <v>4.579035966684911</v>
      </c>
      <c r="J59" s="6">
        <f t="shared" si="5"/>
        <v>4.247882149394393</v>
      </c>
      <c r="K59" s="6">
        <f t="shared" si="5"/>
        <v>4.014636507454295</v>
      </c>
      <c r="L59" s="6">
        <f t="shared" si="5"/>
        <v>3.8406386604150295</v>
      </c>
      <c r="M59" s="6">
        <f t="shared" si="5"/>
        <v>3.7054218812791406</v>
      </c>
      <c r="N59" s="6">
        <f t="shared" si="5"/>
        <v>3.5970739136540626</v>
      </c>
      <c r="O59" s="6">
        <f t="shared" si="5"/>
        <v>3.508161729810821</v>
      </c>
      <c r="P59" s="4"/>
    </row>
    <row r="60" spans="1:16" ht="10.5" customHeight="1">
      <c r="A60" s="3">
        <v>100</v>
      </c>
      <c r="B60" s="5">
        <f>TINV(0.05,A60)</f>
        <v>1.9839714662943697</v>
      </c>
      <c r="C60" s="5">
        <f>TINV(0.01,A60)</f>
        <v>2.625890513865742</v>
      </c>
      <c r="E60" s="11">
        <v>19</v>
      </c>
      <c r="F60" s="6">
        <f t="shared" si="5"/>
        <v>8.18494680858647</v>
      </c>
      <c r="G60" s="6">
        <f t="shared" si="5"/>
        <v>5.925879022354385</v>
      </c>
      <c r="H60" s="6">
        <f t="shared" si="5"/>
        <v>5.0102868440026285</v>
      </c>
      <c r="I60" s="6">
        <f t="shared" si="5"/>
        <v>4.500257698991584</v>
      </c>
      <c r="J60" s="6">
        <f t="shared" si="5"/>
        <v>4.1707669795395255</v>
      </c>
      <c r="K60" s="6">
        <f t="shared" si="5"/>
        <v>3.9385726155771987</v>
      </c>
      <c r="L60" s="6">
        <f t="shared" si="5"/>
        <v>3.765269394743325</v>
      </c>
      <c r="M60" s="6">
        <f t="shared" si="5"/>
        <v>3.6305245828065624</v>
      </c>
      <c r="N60" s="6">
        <f t="shared" si="5"/>
        <v>3.5225025400149415</v>
      </c>
      <c r="O60" s="6">
        <f t="shared" si="5"/>
        <v>3.4338168830822813</v>
      </c>
      <c r="P60" s="4"/>
    </row>
    <row r="61" spans="1:16" ht="10.5" customHeight="1">
      <c r="A61" s="3">
        <v>120</v>
      </c>
      <c r="B61" s="5">
        <f>TINV(0.05,A61)</f>
        <v>1.9799303810037054</v>
      </c>
      <c r="C61" s="5">
        <f>TINV(0.01,A61)</f>
        <v>2.6174211351785717</v>
      </c>
      <c r="E61" s="12">
        <v>20</v>
      </c>
      <c r="F61" s="6">
        <f t="shared" si="5"/>
        <v>8.095958046226688</v>
      </c>
      <c r="G61" s="6">
        <f t="shared" si="5"/>
        <v>5.848931924672103</v>
      </c>
      <c r="H61" s="6">
        <f t="shared" si="5"/>
        <v>4.938193382781073</v>
      </c>
      <c r="I61" s="6">
        <f t="shared" si="5"/>
        <v>4.430690161521229</v>
      </c>
      <c r="J61" s="6">
        <f t="shared" si="5"/>
        <v>4.1026846292431784</v>
      </c>
      <c r="K61" s="6">
        <f t="shared" si="5"/>
        <v>3.8714268152246145</v>
      </c>
      <c r="L61" s="6">
        <f t="shared" si="5"/>
        <v>3.69874015215768</v>
      </c>
      <c r="M61" s="6">
        <f t="shared" si="5"/>
        <v>3.564412053400729</v>
      </c>
      <c r="N61" s="6">
        <f t="shared" si="5"/>
        <v>3.4566756316185954</v>
      </c>
      <c r="O61" s="6">
        <f t="shared" si="5"/>
        <v>3.368186389294289</v>
      </c>
      <c r="P61" s="4"/>
    </row>
    <row r="62" spans="1:15" ht="10.5" customHeight="1">
      <c r="A62" s="14" t="s">
        <v>6</v>
      </c>
      <c r="B62" s="5">
        <v>1.96</v>
      </c>
      <c r="C62" s="3">
        <v>2.576</v>
      </c>
      <c r="E62" s="11">
        <v>21</v>
      </c>
      <c r="F62" s="6">
        <f t="shared" si="5"/>
        <v>8.016596924344068</v>
      </c>
      <c r="G62" s="6">
        <f t="shared" si="5"/>
        <v>5.780415688303011</v>
      </c>
      <c r="H62" s="6">
        <f t="shared" si="5"/>
        <v>4.874046197572632</v>
      </c>
      <c r="I62" s="6">
        <f t="shared" si="5"/>
        <v>4.368815174160352</v>
      </c>
      <c r="J62" s="6">
        <f t="shared" si="5"/>
        <v>4.042143859538919</v>
      </c>
      <c r="K62" s="6">
        <f t="shared" si="5"/>
        <v>3.811725497348151</v>
      </c>
      <c r="L62" s="6">
        <f t="shared" si="5"/>
        <v>3.6395895583195683</v>
      </c>
      <c r="M62" s="6">
        <f t="shared" si="5"/>
        <v>3.505631794717732</v>
      </c>
      <c r="N62" s="6">
        <f t="shared" si="5"/>
        <v>3.398147357747904</v>
      </c>
      <c r="O62" s="6">
        <f t="shared" si="5"/>
        <v>3.3098295717163877</v>
      </c>
    </row>
    <row r="63" spans="5:15" ht="10.5" customHeight="1">
      <c r="E63" s="12">
        <v>22</v>
      </c>
      <c r="F63" s="6">
        <f t="shared" si="5"/>
        <v>7.945385701463243</v>
      </c>
      <c r="G63" s="6">
        <f t="shared" si="5"/>
        <v>5.719021912542244</v>
      </c>
      <c r="H63" s="6">
        <f t="shared" si="5"/>
        <v>4.8166057785034475</v>
      </c>
      <c r="I63" s="6">
        <f t="shared" si="5"/>
        <v>4.313429497040564</v>
      </c>
      <c r="J63" s="6">
        <f t="shared" si="5"/>
        <v>3.987963221171949</v>
      </c>
      <c r="K63" s="6">
        <f t="shared" si="5"/>
        <v>3.758301435095417</v>
      </c>
      <c r="L63" s="6">
        <f t="shared" si="5"/>
        <v>3.58666022439602</v>
      </c>
      <c r="M63" s="6">
        <f t="shared" si="5"/>
        <v>3.453033527203302</v>
      </c>
      <c r="N63" s="6">
        <f t="shared" si="5"/>
        <v>3.3457727566465802</v>
      </c>
      <c r="O63" s="6">
        <f t="shared" si="5"/>
        <v>3.257605560149921</v>
      </c>
    </row>
    <row r="64" spans="5:15" ht="10.5" customHeight="1">
      <c r="E64" s="11">
        <v>23</v>
      </c>
      <c r="F64" s="6">
        <f t="shared" si="5"/>
        <v>7.881133607781992</v>
      </c>
      <c r="G64" s="6">
        <f t="shared" si="5"/>
        <v>5.663698768155557</v>
      </c>
      <c r="H64" s="6">
        <f t="shared" si="5"/>
        <v>4.7648767601912585</v>
      </c>
      <c r="I64" s="6">
        <f t="shared" si="5"/>
        <v>4.263567459537379</v>
      </c>
      <c r="J64" s="6">
        <f t="shared" si="5"/>
        <v>3.939194852441691</v>
      </c>
      <c r="K64" s="6">
        <f t="shared" si="5"/>
        <v>3.7102183613678825</v>
      </c>
      <c r="L64" s="6">
        <f t="shared" si="5"/>
        <v>3.5390238779808483</v>
      </c>
      <c r="M64" s="6">
        <f t="shared" si="5"/>
        <v>3.4056947336794687</v>
      </c>
      <c r="N64" s="6">
        <f t="shared" si="5"/>
        <v>3.2986335974658427</v>
      </c>
      <c r="O64" s="6">
        <f t="shared" si="5"/>
        <v>3.2105994060358576</v>
      </c>
    </row>
    <row r="65" spans="5:15" ht="10.5" customHeight="1">
      <c r="E65" s="12">
        <v>24</v>
      </c>
      <c r="F65" s="6">
        <f t="shared" si="5"/>
        <v>7.822870553271548</v>
      </c>
      <c r="G65" s="6">
        <f t="shared" si="5"/>
        <v>5.61359121152393</v>
      </c>
      <c r="H65" s="6">
        <f t="shared" si="5"/>
        <v>4.71805080845594</v>
      </c>
      <c r="I65" s="6">
        <f t="shared" si="5"/>
        <v>4.218445267435149</v>
      </c>
      <c r="J65" s="6">
        <f t="shared" si="5"/>
        <v>3.895069652149912</v>
      </c>
      <c r="K65" s="6">
        <f t="shared" si="5"/>
        <v>3.6667167180340234</v>
      </c>
      <c r="L65" s="6">
        <f t="shared" si="5"/>
        <v>3.4959275205945444</v>
      </c>
      <c r="M65" s="6">
        <f t="shared" si="5"/>
        <v>3.3628671200434033</v>
      </c>
      <c r="N65" s="6">
        <f t="shared" si="5"/>
        <v>3.2559850745501384</v>
      </c>
      <c r="O65" s="6">
        <f t="shared" si="5"/>
        <v>3.168068962080299</v>
      </c>
    </row>
    <row r="66" spans="5:15" ht="10.5" customHeight="1">
      <c r="E66" s="11">
        <v>25</v>
      </c>
      <c r="F66" s="6">
        <f t="shared" si="5"/>
        <v>7.769798368144496</v>
      </c>
      <c r="G66" s="6">
        <f t="shared" si="5"/>
        <v>5.567997134382766</v>
      </c>
      <c r="H66" s="6">
        <f t="shared" si="5"/>
        <v>4.675464783442898</v>
      </c>
      <c r="I66" s="6">
        <f t="shared" si="5"/>
        <v>4.177420234723579</v>
      </c>
      <c r="J66" s="6">
        <f t="shared" si="5"/>
        <v>3.8549571646937935</v>
      </c>
      <c r="K66" s="6">
        <f t="shared" si="5"/>
        <v>3.6271739697689522</v>
      </c>
      <c r="L66" s="6">
        <f t="shared" si="5"/>
        <v>3.4567540467379425</v>
      </c>
      <c r="M66" s="6">
        <f t="shared" si="5"/>
        <v>3.3239374604075147</v>
      </c>
      <c r="N66" s="6">
        <f t="shared" si="5"/>
        <v>3.2172168263266228</v>
      </c>
      <c r="O66" s="6">
        <f t="shared" si="5"/>
        <v>3.129406038684561</v>
      </c>
    </row>
    <row r="67" spans="5:15" ht="10.5" customHeight="1">
      <c r="E67" s="12">
        <v>26</v>
      </c>
      <c r="F67" s="6">
        <f t="shared" si="5"/>
        <v>7.721254402784293</v>
      </c>
      <c r="G67" s="6">
        <f t="shared" si="5"/>
        <v>5.526334713997267</v>
      </c>
      <c r="H67" s="6">
        <f t="shared" si="5"/>
        <v>4.636569625621327</v>
      </c>
      <c r="I67" s="6">
        <f t="shared" si="5"/>
        <v>4.139960483772095</v>
      </c>
      <c r="J67" s="6">
        <f t="shared" si="5"/>
        <v>3.8183357628099843</v>
      </c>
      <c r="K67" s="6">
        <f t="shared" si="5"/>
        <v>3.5910751264795717</v>
      </c>
      <c r="L67" s="6">
        <f t="shared" si="5"/>
        <v>3.4209929973914193</v>
      </c>
      <c r="M67" s="6">
        <f t="shared" si="5"/>
        <v>3.288398521329726</v>
      </c>
      <c r="N67" s="6">
        <f t="shared" si="5"/>
        <v>3.181823990409696</v>
      </c>
      <c r="O67" s="6">
        <f t="shared" si="5"/>
        <v>3.0941075623969176</v>
      </c>
    </row>
    <row r="68" spans="5:15" ht="10.5" customHeight="1">
      <c r="E68" s="11">
        <v>27</v>
      </c>
      <c r="F68" s="6">
        <f t="shared" si="5"/>
        <v>7.676683985625775</v>
      </c>
      <c r="G68" s="6">
        <f t="shared" si="5"/>
        <v>5.4881177684786255</v>
      </c>
      <c r="H68" s="6">
        <f t="shared" si="5"/>
        <v>4.600906896131942</v>
      </c>
      <c r="I68" s="6">
        <f t="shared" si="5"/>
        <v>4.105622113159635</v>
      </c>
      <c r="J68" s="6">
        <f t="shared" si="5"/>
        <v>3.784770213250006</v>
      </c>
      <c r="K68" s="6">
        <f t="shared" si="5"/>
        <v>3.5579905432737853</v>
      </c>
      <c r="L68" s="6">
        <f t="shared" si="5"/>
        <v>3.3882185369803137</v>
      </c>
      <c r="M68" s="6">
        <f t="shared" si="5"/>
        <v>3.2558271692168175</v>
      </c>
      <c r="N68" s="6">
        <f t="shared" si="5"/>
        <v>3.1493854107300914</v>
      </c>
      <c r="O68" s="6">
        <f t="shared" si="5"/>
        <v>3.061753861591116</v>
      </c>
    </row>
    <row r="69" spans="5:15" ht="10.5" customHeight="1">
      <c r="E69" s="12">
        <v>28</v>
      </c>
      <c r="F69" s="6">
        <f t="shared" si="5"/>
        <v>7.635619325637048</v>
      </c>
      <c r="G69" s="6">
        <f t="shared" si="5"/>
        <v>5.452936921281511</v>
      </c>
      <c r="H69" s="6">
        <f t="shared" si="5"/>
        <v>4.5680908653440255</v>
      </c>
      <c r="I69" s="6">
        <f t="shared" si="5"/>
        <v>4.074031774995133</v>
      </c>
      <c r="J69" s="6">
        <f t="shared" si="5"/>
        <v>3.7538945388270673</v>
      </c>
      <c r="K69" s="6">
        <f t="shared" si="5"/>
        <v>3.5275589889978995</v>
      </c>
      <c r="L69" s="6">
        <f t="shared" si="5"/>
        <v>3.3580726589529277</v>
      </c>
      <c r="M69" s="6">
        <f t="shared" si="5"/>
        <v>3.225867676632215</v>
      </c>
      <c r="N69" s="6">
        <f t="shared" si="5"/>
        <v>3.1195470206491027</v>
      </c>
      <c r="O69" s="6">
        <f t="shared" si="5"/>
        <v>3.0319921099172937</v>
      </c>
    </row>
    <row r="70" spans="5:15" ht="9.75" customHeight="1">
      <c r="E70" s="11">
        <v>29</v>
      </c>
      <c r="F70" s="6">
        <f t="shared" si="5"/>
        <v>7.597663241284916</v>
      </c>
      <c r="G70" s="6">
        <f t="shared" si="5"/>
        <v>5.420445040364575</v>
      </c>
      <c r="H70" s="6">
        <f t="shared" si="5"/>
        <v>4.537794679631919</v>
      </c>
      <c r="I70" s="6">
        <f t="shared" si="5"/>
        <v>4.044873226159394</v>
      </c>
      <c r="J70" s="6">
        <f t="shared" si="5"/>
        <v>3.725398804785268</v>
      </c>
      <c r="K70" s="6">
        <f t="shared" si="5"/>
        <v>3.4994745829858367</v>
      </c>
      <c r="L70" s="6">
        <f t="shared" si="5"/>
        <v>3.3302522296953985</v>
      </c>
      <c r="M70" s="6">
        <f t="shared" si="5"/>
        <v>3.198218844775817</v>
      </c>
      <c r="N70" s="6">
        <f t="shared" si="5"/>
        <v>3.0920090251804684</v>
      </c>
      <c r="O70" s="6">
        <f t="shared" si="5"/>
        <v>3.0045235553268377</v>
      </c>
    </row>
    <row r="71" spans="5:15" ht="9.75" customHeight="1">
      <c r="E71" s="12">
        <v>30</v>
      </c>
      <c r="F71" s="6">
        <f t="shared" si="5"/>
        <v>7.562476084675492</v>
      </c>
      <c r="G71" s="6">
        <f t="shared" si="5"/>
        <v>5.390345863234826</v>
      </c>
      <c r="H71" s="6">
        <f t="shared" si="5"/>
        <v>4.509739564547093</v>
      </c>
      <c r="I71" s="6">
        <f t="shared" si="5"/>
        <v>4.017876836661676</v>
      </c>
      <c r="J71" s="6">
        <f t="shared" si="5"/>
        <v>3.699018811381684</v>
      </c>
      <c r="K71" s="6">
        <f t="shared" si="5"/>
        <v>3.4734766087492783</v>
      </c>
      <c r="L71" s="6">
        <f t="shared" si="5"/>
        <v>3.304498886802289</v>
      </c>
      <c r="M71" s="6">
        <f t="shared" si="5"/>
        <v>3.1726239635993716</v>
      </c>
      <c r="N71" s="6">
        <f t="shared" si="5"/>
        <v>3.066515908003174</v>
      </c>
      <c r="O71" s="6">
        <f t="shared" si="5"/>
        <v>2.9790935637216682</v>
      </c>
    </row>
    <row r="72" spans="5:15" ht="9.75" customHeight="1">
      <c r="E72" s="11">
        <v>40</v>
      </c>
      <c r="F72" s="6">
        <f t="shared" si="5"/>
        <v>7.314099901327889</v>
      </c>
      <c r="G72" s="6">
        <f t="shared" si="5"/>
        <v>5.178508235937718</v>
      </c>
      <c r="H72" s="6">
        <f t="shared" si="5"/>
        <v>4.312569217213184</v>
      </c>
      <c r="I72" s="6">
        <f t="shared" si="5"/>
        <v>3.828293549473959</v>
      </c>
      <c r="J72" s="6">
        <f t="shared" si="5"/>
        <v>3.5138398329299987</v>
      </c>
      <c r="K72" s="6">
        <f t="shared" si="5"/>
        <v>3.291012389374007</v>
      </c>
      <c r="L72" s="6">
        <f t="shared" si="5"/>
        <v>3.1237570567200894</v>
      </c>
      <c r="M72" s="6">
        <f t="shared" si="5"/>
        <v>2.992980869843092</v>
      </c>
      <c r="N72" s="6">
        <f t="shared" si="5"/>
        <v>2.887560440357375</v>
      </c>
      <c r="O72" s="6">
        <f t="shared" si="5"/>
        <v>2.800545107211393</v>
      </c>
    </row>
    <row r="73" spans="5:15" ht="9.75" customHeight="1">
      <c r="E73" s="11">
        <v>60</v>
      </c>
      <c r="F73" s="6">
        <f t="shared" si="5"/>
        <v>7.077105713102775</v>
      </c>
      <c r="G73" s="6">
        <f t="shared" si="5"/>
        <v>4.977432035446018</v>
      </c>
      <c r="H73" s="6">
        <f t="shared" si="5"/>
        <v>4.125891941765401</v>
      </c>
      <c r="I73" s="6">
        <f t="shared" si="5"/>
        <v>3.649047491158319</v>
      </c>
      <c r="J73" s="6">
        <f t="shared" si="5"/>
        <v>3.338884421782736</v>
      </c>
      <c r="K73" s="6">
        <f t="shared" si="5"/>
        <v>3.1186742716220044</v>
      </c>
      <c r="L73" s="6">
        <f t="shared" si="5"/>
        <v>2.953049208268946</v>
      </c>
      <c r="M73" s="6">
        <f t="shared" si="5"/>
        <v>2.8232802155408168</v>
      </c>
      <c r="N73" s="6">
        <f t="shared" si="5"/>
        <v>2.7184543865613184</v>
      </c>
      <c r="O73" s="6">
        <f t="shared" si="5"/>
        <v>2.6317507753337717</v>
      </c>
    </row>
    <row r="74" spans="5:15" ht="9.75" customHeight="1">
      <c r="E74" s="11">
        <v>120</v>
      </c>
      <c r="F74" s="6">
        <f t="shared" si="5"/>
        <v>6.850893398879485</v>
      </c>
      <c r="G74" s="6">
        <f t="shared" si="5"/>
        <v>4.786509739709182</v>
      </c>
      <c r="H74" s="6">
        <f t="shared" si="5"/>
        <v>3.949099795180979</v>
      </c>
      <c r="I74" s="6">
        <f t="shared" si="5"/>
        <v>3.4795313896341433</v>
      </c>
      <c r="J74" s="6">
        <f t="shared" si="5"/>
        <v>3.1735454732396846</v>
      </c>
      <c r="K74" s="6">
        <f t="shared" si="5"/>
        <v>2.9558540044902646</v>
      </c>
      <c r="L74" s="6">
        <f t="shared" si="5"/>
        <v>2.791764110343574</v>
      </c>
      <c r="M74" s="6">
        <f t="shared" si="5"/>
        <v>2.662905629561065</v>
      </c>
      <c r="N74" s="6">
        <f t="shared" si="5"/>
        <v>2.5585738816598447</v>
      </c>
      <c r="O74" s="6">
        <f t="shared" si="5"/>
        <v>2.4720767548432248</v>
      </c>
    </row>
    <row r="75" spans="5:15" ht="9.75" customHeight="1">
      <c r="E75" s="13" t="s">
        <v>6</v>
      </c>
      <c r="F75" s="6">
        <v>6.634900093544275</v>
      </c>
      <c r="G75" s="6">
        <v>4.605174541240558</v>
      </c>
      <c r="H75" s="6">
        <v>3.781622250719616</v>
      </c>
      <c r="I75" s="6">
        <v>3.3191735743312165</v>
      </c>
      <c r="J75" s="6">
        <v>3.017251396086067</v>
      </c>
      <c r="K75" s="6">
        <v>2.8019795417009536</v>
      </c>
      <c r="L75" s="6">
        <v>2.639328684192151</v>
      </c>
      <c r="M75" s="6">
        <v>2.5112763643846847</v>
      </c>
      <c r="N75" s="6">
        <v>2.407330724876374</v>
      </c>
      <c r="O75" s="6">
        <v>2.3209218025673186</v>
      </c>
    </row>
  </sheetData>
  <sheetProtection/>
  <mergeCells count="9">
    <mergeCell ref="E39:O39"/>
    <mergeCell ref="E40:O40"/>
    <mergeCell ref="A4:A5"/>
    <mergeCell ref="B4:C4"/>
    <mergeCell ref="A1:C1"/>
    <mergeCell ref="A2:C2"/>
    <mergeCell ref="A3:C3"/>
    <mergeCell ref="E1:O1"/>
    <mergeCell ref="E2:O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Valued Acer Customer</cp:lastModifiedBy>
  <cp:lastPrinted>2010-03-19T23:23:55Z</cp:lastPrinted>
  <dcterms:created xsi:type="dcterms:W3CDTF">2008-03-16T10:17:42Z</dcterms:created>
  <dcterms:modified xsi:type="dcterms:W3CDTF">2012-10-17T20:09:53Z</dcterms:modified>
  <cp:category/>
  <cp:version/>
  <cp:contentType/>
  <cp:contentStatus/>
</cp:coreProperties>
</file>